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codeName="ThisWorkbook" defaultThemeVersion="124226"/>
  <mc:AlternateContent xmlns:mc="http://schemas.openxmlformats.org/markup-compatibility/2006">
    <mc:Choice Requires="x15">
      <x15ac:absPath xmlns:x15ac="http://schemas.microsoft.com/office/spreadsheetml/2010/11/ac" url="C:\Users\aichi_koutairen_tt\Desktop\卓球\2_HP\☆5_その他大会申し込み\"/>
    </mc:Choice>
  </mc:AlternateContent>
  <xr:revisionPtr revIDLastSave="0" documentId="13_ncr:1_{4B250A83-BF28-464B-8CB0-FDE48AE336EF}" xr6:coauthVersionLast="47" xr6:coauthVersionMax="47" xr10:uidLastSave="{00000000-0000-0000-0000-000000000000}"/>
  <bookViews>
    <workbookView xWindow="-108" yWindow="-108" windowWidth="23256" windowHeight="12456" activeTab="1" xr2:uid="{00000000-000D-0000-FFFF-FFFF00000000}"/>
  </bookViews>
  <sheets>
    <sheet name="部員ﾃﾞｰﾀ入力" sheetId="10" r:id="rId1"/>
    <sheet name="参加者名簿(1,2年)" sheetId="3" r:id="rId2"/>
    <sheet name="組み合わせ処理用（変更削除しないでください）" sheetId="11" state="hidden" r:id="rId3"/>
  </sheets>
  <definedNames>
    <definedName name="_xlnm.Print_Area" localSheetId="1">'参加者名簿(1,2年)'!$A$1:$AL$42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G34" i="3" l="1"/>
  <c r="C35" i="3" s="1"/>
  <c r="R61" i="10"/>
  <c r="V39" i="3"/>
  <c r="V37" i="3"/>
  <c r="K37" i="3"/>
  <c r="G37" i="3"/>
  <c r="C37" i="3"/>
  <c r="AH32" i="3"/>
  <c r="AF32" i="3"/>
  <c r="V32" i="3"/>
  <c r="BN32" i="3" s="1"/>
  <c r="AA4" i="11" s="1"/>
  <c r="AH31" i="3"/>
  <c r="AF31" i="3"/>
  <c r="V31" i="3"/>
  <c r="BN31" i="3" s="1"/>
  <c r="Z4" i="11" s="1"/>
  <c r="O31" i="3"/>
  <c r="M31" i="3"/>
  <c r="C31" i="3"/>
  <c r="BM31" i="3" s="1"/>
  <c r="Z3" i="11" s="1"/>
  <c r="AH30" i="3"/>
  <c r="AF30" i="3"/>
  <c r="V30" i="3"/>
  <c r="BN30" i="3" s="1"/>
  <c r="Y4" i="11" s="1"/>
  <c r="O30" i="3"/>
  <c r="M30" i="3"/>
  <c r="C30" i="3"/>
  <c r="BM30" i="3" s="1"/>
  <c r="Y3" i="11" s="1"/>
  <c r="AH29" i="3"/>
  <c r="AF29" i="3"/>
  <c r="V29" i="3"/>
  <c r="BN29" i="3" s="1"/>
  <c r="X4" i="11" s="1"/>
  <c r="O29" i="3"/>
  <c r="M29" i="3"/>
  <c r="C29" i="3"/>
  <c r="BM29" i="3" s="1"/>
  <c r="X3" i="11" s="1"/>
  <c r="AH28" i="3"/>
  <c r="AF28" i="3"/>
  <c r="V28" i="3"/>
  <c r="BN28" i="3" s="1"/>
  <c r="W4" i="11" s="1"/>
  <c r="O28" i="3"/>
  <c r="M28" i="3"/>
  <c r="C28" i="3"/>
  <c r="BM28" i="3" s="1"/>
  <c r="W3" i="11" s="1"/>
  <c r="AH27" i="3"/>
  <c r="AF27" i="3"/>
  <c r="V27" i="3"/>
  <c r="BN27" i="3" s="1"/>
  <c r="V4" i="11" s="1"/>
  <c r="O27" i="3"/>
  <c r="M27" i="3"/>
  <c r="C27" i="3"/>
  <c r="BM27" i="3" s="1"/>
  <c r="V3" i="11" s="1"/>
  <c r="AH26" i="3"/>
  <c r="AF26" i="3"/>
  <c r="V26" i="3"/>
  <c r="BN26" i="3" s="1"/>
  <c r="U4" i="11" s="1"/>
  <c r="O26" i="3"/>
  <c r="M26" i="3"/>
  <c r="C26" i="3"/>
  <c r="BM26" i="3" s="1"/>
  <c r="U3" i="11" s="1"/>
  <c r="AH25" i="3"/>
  <c r="AF25" i="3"/>
  <c r="V25" i="3"/>
  <c r="BN25" i="3" s="1"/>
  <c r="T4" i="11" s="1"/>
  <c r="O25" i="3"/>
  <c r="M25" i="3"/>
  <c r="C25" i="3"/>
  <c r="BM25" i="3" s="1"/>
  <c r="T3" i="11" s="1"/>
  <c r="AH24" i="3"/>
  <c r="AF24" i="3"/>
  <c r="V24" i="3"/>
  <c r="BN24" i="3" s="1"/>
  <c r="S4" i="11" s="1"/>
  <c r="O24" i="3"/>
  <c r="M24" i="3"/>
  <c r="C24" i="3"/>
  <c r="BM24" i="3" s="1"/>
  <c r="S3" i="11" s="1"/>
  <c r="AH23" i="3"/>
  <c r="AF23" i="3"/>
  <c r="V23" i="3"/>
  <c r="BN23" i="3" s="1"/>
  <c r="R4" i="11" s="1"/>
  <c r="O23" i="3"/>
  <c r="M23" i="3"/>
  <c r="C23" i="3"/>
  <c r="BM23" i="3" s="1"/>
  <c r="R3" i="11" s="1"/>
  <c r="AH22" i="3"/>
  <c r="AF22" i="3"/>
  <c r="V22" i="3"/>
  <c r="BN22" i="3" s="1"/>
  <c r="Q4" i="11" s="1"/>
  <c r="O22" i="3"/>
  <c r="M22" i="3"/>
  <c r="C22" i="3"/>
  <c r="BM22" i="3" s="1"/>
  <c r="Q3" i="11" s="1"/>
  <c r="AH21" i="3"/>
  <c r="AF21" i="3"/>
  <c r="V21" i="3"/>
  <c r="BN21" i="3" s="1"/>
  <c r="P4" i="11" s="1"/>
  <c r="O21" i="3"/>
  <c r="M21" i="3"/>
  <c r="C21" i="3"/>
  <c r="BM21" i="3" s="1"/>
  <c r="P3" i="11" s="1"/>
  <c r="AH20" i="3"/>
  <c r="AF20" i="3"/>
  <c r="V20" i="3"/>
  <c r="BN20" i="3" s="1"/>
  <c r="O4" i="11" s="1"/>
  <c r="O20" i="3"/>
  <c r="M20" i="3"/>
  <c r="C20" i="3"/>
  <c r="BM20" i="3" s="1"/>
  <c r="O3" i="11" s="1"/>
  <c r="AH19" i="3"/>
  <c r="AF19" i="3"/>
  <c r="V19" i="3"/>
  <c r="BN19" i="3" s="1"/>
  <c r="N4" i="11" s="1"/>
  <c r="O19" i="3"/>
  <c r="M19" i="3"/>
  <c r="C19" i="3"/>
  <c r="BM19" i="3" s="1"/>
  <c r="N3" i="11" s="1"/>
  <c r="AH18" i="3"/>
  <c r="AF18" i="3"/>
  <c r="V18" i="3"/>
  <c r="BN18" i="3" s="1"/>
  <c r="M4" i="11" s="1"/>
  <c r="O18" i="3"/>
  <c r="M18" i="3"/>
  <c r="C18" i="3"/>
  <c r="BM18" i="3" s="1"/>
  <c r="M3" i="11" s="1"/>
  <c r="AH17" i="3"/>
  <c r="AF17" i="3"/>
  <c r="V17" i="3"/>
  <c r="BN17" i="3" s="1"/>
  <c r="L4" i="11" s="1"/>
  <c r="O17" i="3"/>
  <c r="M17" i="3"/>
  <c r="C17" i="3"/>
  <c r="BM17" i="3" s="1"/>
  <c r="L3" i="11" s="1"/>
  <c r="AH16" i="3"/>
  <c r="AF16" i="3"/>
  <c r="V16" i="3"/>
  <c r="BN16" i="3" s="1"/>
  <c r="K4" i="11" s="1"/>
  <c r="O16" i="3"/>
  <c r="M16" i="3"/>
  <c r="C16" i="3"/>
  <c r="BM16" i="3" s="1"/>
  <c r="K3" i="11" s="1"/>
  <c r="AH15" i="3"/>
  <c r="AF15" i="3"/>
  <c r="V15" i="3"/>
  <c r="BN15" i="3" s="1"/>
  <c r="J4" i="11" s="1"/>
  <c r="O15" i="3"/>
  <c r="M15" i="3"/>
  <c r="C15" i="3"/>
  <c r="BM15" i="3" s="1"/>
  <c r="J3" i="11" s="1"/>
  <c r="AH14" i="3"/>
  <c r="AF14" i="3"/>
  <c r="V14" i="3"/>
  <c r="BN14" i="3" s="1"/>
  <c r="I4" i="11" s="1"/>
  <c r="O14" i="3"/>
  <c r="M14" i="3"/>
  <c r="C14" i="3"/>
  <c r="BM14" i="3" s="1"/>
  <c r="I3" i="11" s="1"/>
  <c r="AH13" i="3"/>
  <c r="AF13" i="3"/>
  <c r="V13" i="3"/>
  <c r="BN13" i="3" s="1"/>
  <c r="H4" i="11" s="1"/>
  <c r="O13" i="3"/>
  <c r="M13" i="3"/>
  <c r="C13" i="3"/>
  <c r="BM13" i="3" s="1"/>
  <c r="H3" i="11" s="1"/>
  <c r="AH12" i="3"/>
  <c r="AF12" i="3"/>
  <c r="V12" i="3"/>
  <c r="BN12" i="3" s="1"/>
  <c r="G4" i="11" s="1"/>
  <c r="O12" i="3"/>
  <c r="M12" i="3"/>
  <c r="C12" i="3"/>
  <c r="BM12" i="3" s="1"/>
  <c r="G3" i="11" s="1"/>
  <c r="AH11" i="3"/>
  <c r="AF11" i="3"/>
  <c r="O11" i="3"/>
  <c r="M11" i="3"/>
  <c r="C11" i="3"/>
  <c r="BM11" i="3" s="1"/>
  <c r="F3" i="11" s="1"/>
  <c r="AH10" i="3"/>
  <c r="AF10" i="3"/>
  <c r="V10" i="3"/>
  <c r="BN10" i="3" s="1"/>
  <c r="E4" i="11" s="1"/>
  <c r="O10" i="3"/>
  <c r="M10" i="3"/>
  <c r="AH9" i="3"/>
  <c r="AF9" i="3"/>
  <c r="O9" i="3"/>
  <c r="M9" i="3"/>
  <c r="C9" i="3"/>
  <c r="BM9" i="3" s="1"/>
  <c r="D3" i="11" s="1"/>
  <c r="AH8" i="3"/>
  <c r="AF8" i="3"/>
  <c r="V8" i="3"/>
  <c r="BN8" i="3" s="1"/>
  <c r="C4" i="11" s="1"/>
  <c r="O8" i="3"/>
  <c r="M8" i="3"/>
  <c r="V5" i="3"/>
  <c r="G5" i="3"/>
  <c r="Z3" i="3"/>
  <c r="Q3" i="3"/>
  <c r="I3" i="3"/>
  <c r="Q61" i="10"/>
  <c r="R60" i="10"/>
  <c r="Q60" i="10"/>
  <c r="R59" i="10"/>
  <c r="Q59" i="10"/>
  <c r="R58" i="10"/>
  <c r="Q58" i="10"/>
  <c r="R57" i="10"/>
  <c r="Q57" i="10"/>
  <c r="R56" i="10"/>
  <c r="Q56" i="10"/>
  <c r="R55" i="10"/>
  <c r="Q55" i="10"/>
  <c r="R54" i="10"/>
  <c r="Q54" i="10"/>
  <c r="R53" i="10"/>
  <c r="Q53" i="10"/>
  <c r="R52" i="10"/>
  <c r="Q52" i="10"/>
  <c r="R51" i="10"/>
  <c r="Q51" i="10"/>
  <c r="R50" i="10"/>
  <c r="Q50" i="10"/>
  <c r="R49" i="10"/>
  <c r="Q49" i="10"/>
  <c r="R48" i="10"/>
  <c r="Q48" i="10"/>
  <c r="R47" i="10"/>
  <c r="Q47" i="10"/>
  <c r="R46" i="10"/>
  <c r="Q46" i="10"/>
  <c r="R45" i="10"/>
  <c r="Q45" i="10"/>
  <c r="R44" i="10"/>
  <c r="Q44" i="10"/>
  <c r="R43" i="10"/>
  <c r="Q43" i="10"/>
  <c r="R42" i="10"/>
  <c r="Q42" i="10"/>
  <c r="R41" i="10"/>
  <c r="Q41" i="10"/>
  <c r="R40" i="10"/>
  <c r="Q40" i="10"/>
  <c r="R39" i="10"/>
  <c r="Q39" i="10"/>
  <c r="R38" i="10"/>
  <c r="Q38" i="10"/>
  <c r="R37" i="10"/>
  <c r="Q37" i="10"/>
  <c r="R36" i="10"/>
  <c r="Q36" i="10"/>
  <c r="R35" i="10"/>
  <c r="Q35" i="10"/>
  <c r="R34" i="10"/>
  <c r="Q34" i="10"/>
  <c r="R33" i="10"/>
  <c r="Q33" i="10"/>
  <c r="R32" i="10"/>
  <c r="Q32" i="10"/>
  <c r="R31" i="10"/>
  <c r="Q31" i="10"/>
  <c r="R30" i="10"/>
  <c r="Q30" i="10"/>
  <c r="R29" i="10"/>
  <c r="Q29" i="10"/>
  <c r="R28" i="10"/>
  <c r="Q28" i="10"/>
  <c r="R27" i="10"/>
  <c r="Q27" i="10"/>
  <c r="R26" i="10"/>
  <c r="Q26" i="10"/>
  <c r="R25" i="10"/>
  <c r="Q25" i="10"/>
  <c r="R24" i="10"/>
  <c r="Q24" i="10"/>
  <c r="R23" i="10"/>
  <c r="Q23" i="10"/>
  <c r="R22" i="10"/>
  <c r="Q22" i="10"/>
  <c r="R21" i="10"/>
  <c r="Q21" i="10"/>
  <c r="R20" i="10"/>
  <c r="Q20" i="10"/>
  <c r="R19" i="10"/>
  <c r="Q19" i="10"/>
  <c r="R18" i="10"/>
  <c r="Q18" i="10"/>
  <c r="R17" i="10"/>
  <c r="Q17" i="10"/>
  <c r="R16" i="10"/>
  <c r="Q16" i="10"/>
  <c r="R15" i="10"/>
  <c r="Q15" i="10"/>
  <c r="R14" i="10"/>
  <c r="Q14" i="10"/>
  <c r="R13" i="10"/>
  <c r="Q13" i="10"/>
  <c r="R12" i="10"/>
  <c r="Q12" i="10"/>
  <c r="C10" i="3" s="1"/>
  <c r="BM10" i="3" s="1"/>
  <c r="E3" i="11" s="1"/>
  <c r="R11" i="10"/>
  <c r="Q11" i="10"/>
  <c r="R10" i="10"/>
  <c r="Q10" i="10"/>
  <c r="R9" i="10"/>
  <c r="Q9" i="10"/>
  <c r="R8" i="10"/>
  <c r="Q8" i="10"/>
  <c r="R7" i="10"/>
  <c r="Q7" i="10"/>
  <c r="R6" i="10"/>
  <c r="Q6" i="10"/>
  <c r="V9" i="3" s="1"/>
  <c r="BN9" i="3" s="1"/>
  <c r="D4" i="11" s="1"/>
  <c r="R5" i="10"/>
  <c r="Q5" i="10"/>
  <c r="V11" i="3" s="1"/>
  <c r="BN11" i="3" s="1"/>
  <c r="F4" i="11" s="1"/>
  <c r="R4" i="10"/>
  <c r="Q4" i="10"/>
  <c r="R3" i="10"/>
  <c r="Q3" i="10"/>
  <c r="R2" i="10"/>
  <c r="Q2" i="10"/>
  <c r="C8" i="3" l="1"/>
  <c r="BM8" i="3" s="1"/>
  <c r="C3" i="11" s="1"/>
  <c r="C32" i="3"/>
  <c r="BM32" i="3" s="1"/>
  <c r="AA3" i="11" s="1"/>
  <c r="O32" i="3"/>
  <c r="M32" i="3"/>
</calcChain>
</file>

<file path=xl/sharedStrings.xml><?xml version="1.0" encoding="utf-8"?>
<sst xmlns="http://schemas.openxmlformats.org/spreadsheetml/2006/main" count="69" uniqueCount="59">
  <si>
    <t>学校名</t>
    <rPh sb="0" eb="3">
      <t>ガッコウメイ</t>
    </rPh>
    <phoneticPr fontId="2"/>
  </si>
  <si>
    <t>学年</t>
    <rPh sb="0" eb="2">
      <t>ガクネン</t>
    </rPh>
    <phoneticPr fontId="2"/>
  </si>
  <si>
    <t>校長名</t>
    <rPh sb="0" eb="3">
      <t>コウチョウメイ</t>
    </rPh>
    <phoneticPr fontId="2"/>
  </si>
  <si>
    <t>愛知県高等学校体育連盟会長　殿</t>
    <rPh sb="0" eb="3">
      <t>アイチケン</t>
    </rPh>
    <rPh sb="3" eb="5">
      <t>コウトウ</t>
    </rPh>
    <rPh sb="5" eb="7">
      <t>ガッコウ</t>
    </rPh>
    <rPh sb="7" eb="9">
      <t>タイイク</t>
    </rPh>
    <rPh sb="9" eb="11">
      <t>レンメイ</t>
    </rPh>
    <rPh sb="11" eb="13">
      <t>カイチョウ</t>
    </rPh>
    <rPh sb="14" eb="15">
      <t>ドノ</t>
    </rPh>
    <phoneticPr fontId="2"/>
  </si>
  <si>
    <t>卓　球</t>
    <rPh sb="0" eb="1">
      <t>タク</t>
    </rPh>
    <rPh sb="2" eb="3">
      <t>タマ</t>
    </rPh>
    <phoneticPr fontId="2"/>
  </si>
  <si>
    <t>引率責任者名</t>
    <rPh sb="0" eb="2">
      <t>インソツ</t>
    </rPh>
    <rPh sb="2" eb="5">
      <t>セキニンシャ</t>
    </rPh>
    <rPh sb="5" eb="6">
      <t>メイ</t>
    </rPh>
    <phoneticPr fontId="2"/>
  </si>
  <si>
    <t>監督氏名</t>
    <rPh sb="0" eb="2">
      <t>カントク</t>
    </rPh>
    <rPh sb="2" eb="4">
      <t>シメイ</t>
    </rPh>
    <phoneticPr fontId="2"/>
  </si>
  <si>
    <t>年</t>
    <rPh sb="0" eb="1">
      <t>ネン</t>
    </rPh>
    <phoneticPr fontId="2"/>
  </si>
  <si>
    <t>№</t>
  </si>
  <si>
    <t>名分</t>
    <rPh sb="0" eb="1">
      <t>メイ</t>
    </rPh>
    <rPh sb="1" eb="2">
      <t>ブン</t>
    </rPh>
    <phoneticPr fontId="2"/>
  </si>
  <si>
    <t>金</t>
    <rPh sb="0" eb="1">
      <t>キン</t>
    </rPh>
    <phoneticPr fontId="2"/>
  </si>
  <si>
    <t>円を添えて申し込みます。</t>
    <rPh sb="0" eb="1">
      <t>エン</t>
    </rPh>
    <rPh sb="2" eb="3">
      <t>ソ</t>
    </rPh>
    <rPh sb="5" eb="6">
      <t>モウ</t>
    </rPh>
    <rPh sb="7" eb="8">
      <t>コ</t>
    </rPh>
    <phoneticPr fontId="2"/>
  </si>
  <si>
    <t>月</t>
    <rPh sb="0" eb="1">
      <t>ガツ</t>
    </rPh>
    <phoneticPr fontId="2"/>
  </si>
  <si>
    <t>日</t>
    <rPh sb="0" eb="1">
      <t>ニチ</t>
    </rPh>
    <phoneticPr fontId="2"/>
  </si>
  <si>
    <t>性別</t>
  </si>
  <si>
    <t>選手氏名その他の入力は、下記の欄に「部員データ入力」の「№」を入力してください。</t>
    <rPh sb="0" eb="2">
      <t>センシュ</t>
    </rPh>
    <rPh sb="2" eb="4">
      <t>シメイ</t>
    </rPh>
    <rPh sb="6" eb="7">
      <t>タ</t>
    </rPh>
    <rPh sb="8" eb="10">
      <t>ニュウリョク</t>
    </rPh>
    <rPh sb="12" eb="14">
      <t>カキ</t>
    </rPh>
    <rPh sb="15" eb="16">
      <t>ラン</t>
    </rPh>
    <rPh sb="18" eb="20">
      <t>ブイン</t>
    </rPh>
    <rPh sb="23" eb="25">
      <t>ニュウリョク</t>
    </rPh>
    <rPh sb="31" eb="33">
      <t>ニュウリョク</t>
    </rPh>
    <phoneticPr fontId="2"/>
  </si>
  <si>
    <t>区分</t>
    <rPh sb="0" eb="1">
      <t>ク</t>
    </rPh>
    <rPh sb="1" eb="2">
      <t>ブン</t>
    </rPh>
    <phoneticPr fontId="2"/>
  </si>
  <si>
    <t>種目</t>
    <rPh sb="0" eb="1">
      <t>タネ</t>
    </rPh>
    <rPh sb="1" eb="2">
      <t>メ</t>
    </rPh>
    <phoneticPr fontId="2"/>
  </si>
  <si>
    <t>名</t>
    <rPh sb="0" eb="1">
      <t>メイ</t>
    </rPh>
    <phoneticPr fontId="2"/>
  </si>
  <si>
    <t>男女</t>
    <rPh sb="0" eb="2">
      <t>ダンジョ</t>
    </rPh>
    <phoneticPr fontId="2"/>
  </si>
  <si>
    <t>支部名</t>
    <rPh sb="0" eb="3">
      <t>シブメイ</t>
    </rPh>
    <phoneticPr fontId="2"/>
  </si>
  <si>
    <t>※　リストから入力</t>
    <rPh sb="7" eb="9">
      <t>ニュウリョク</t>
    </rPh>
    <phoneticPr fontId="2"/>
  </si>
  <si>
    <t>入力年</t>
    <rPh sb="0" eb="2">
      <t>ニュウリョク</t>
    </rPh>
    <rPh sb="2" eb="3">
      <t>ネン</t>
    </rPh>
    <phoneticPr fontId="2"/>
  </si>
  <si>
    <t>入力月</t>
    <rPh sb="0" eb="2">
      <t>ニュウリョク</t>
    </rPh>
    <rPh sb="2" eb="3">
      <t>ツキ</t>
    </rPh>
    <phoneticPr fontId="2"/>
  </si>
  <si>
    <t>入力日</t>
    <rPh sb="0" eb="2">
      <t>ニュウリョク</t>
    </rPh>
    <rPh sb="2" eb="3">
      <t>ヒ</t>
    </rPh>
    <phoneticPr fontId="2"/>
  </si>
  <si>
    <t>基本データ</t>
    <rPh sb="0" eb="2">
      <t>キホン</t>
    </rPh>
    <phoneticPr fontId="2"/>
  </si>
  <si>
    <t>データ入力</t>
    <rPh sb="3" eb="5">
      <t>ニュウリョク</t>
    </rPh>
    <phoneticPr fontId="2"/>
  </si>
  <si>
    <t>まず、ファイルを各自のパソコンに保存してください。</t>
    <rPh sb="8" eb="10">
      <t>カクジ</t>
    </rPh>
    <rPh sb="16" eb="18">
      <t>ホゾン</t>
    </rPh>
    <phoneticPr fontId="2"/>
  </si>
  <si>
    <t>次に「部員データ入力」シートに部員および基本のデータを入力ください。</t>
    <rPh sb="0" eb="1">
      <t>ツギ</t>
    </rPh>
    <rPh sb="3" eb="5">
      <t>ブイン</t>
    </rPh>
    <rPh sb="8" eb="10">
      <t>ニュウリョク</t>
    </rPh>
    <rPh sb="15" eb="17">
      <t>ブイン</t>
    </rPh>
    <rPh sb="20" eb="22">
      <t>キホン</t>
    </rPh>
    <rPh sb="27" eb="28">
      <t>イリ</t>
    </rPh>
    <rPh sb="28" eb="29">
      <t>チカラ</t>
    </rPh>
    <phoneticPr fontId="2"/>
  </si>
  <si>
    <t>備　考</t>
  </si>
  <si>
    <t>１年ｼﾝｸﾞﾙｽ・選手氏名</t>
    <rPh sb="1" eb="2">
      <t>ネン</t>
    </rPh>
    <rPh sb="9" eb="11">
      <t>センシュ</t>
    </rPh>
    <rPh sb="11" eb="13">
      <t>シメイ</t>
    </rPh>
    <phoneticPr fontId="2"/>
  </si>
  <si>
    <t>２年ｼﾝｸﾞﾙｽ・選手氏名</t>
    <rPh sb="1" eb="2">
      <t>ネン</t>
    </rPh>
    <rPh sb="9" eb="11">
      <t>センシュ</t>
    </rPh>
    <rPh sb="11" eb="13">
      <t>シメイ</t>
    </rPh>
    <phoneticPr fontId="2"/>
  </si>
  <si>
    <t>１年</t>
    <rPh sb="1" eb="2">
      <t>ネン</t>
    </rPh>
    <phoneticPr fontId="2"/>
  </si>
  <si>
    <t>２年</t>
    <rPh sb="1" eb="2">
      <t>ネン</t>
    </rPh>
    <phoneticPr fontId="2"/>
  </si>
  <si>
    <t>姓</t>
    <rPh sb="0" eb="1">
      <t>セイ</t>
    </rPh>
    <phoneticPr fontId="2"/>
  </si>
  <si>
    <t>姓ﾌﾘｶﾞﾅ</t>
    <rPh sb="0" eb="1">
      <t>セイ</t>
    </rPh>
    <phoneticPr fontId="2"/>
  </si>
  <si>
    <t>名ﾌﾘｶﾞﾅ</t>
    <rPh sb="0" eb="1">
      <t>ナ</t>
    </rPh>
    <phoneticPr fontId="2"/>
  </si>
  <si>
    <t>氏名</t>
    <rPh sb="0" eb="2">
      <t>シメイ</t>
    </rPh>
    <phoneticPr fontId="2"/>
  </si>
  <si>
    <t>氏名フリガナ</t>
    <rPh sb="0" eb="2">
      <t>シメイ</t>
    </rPh>
    <phoneticPr fontId="2"/>
  </si>
  <si>
    <t>※　「高等学校」等まで入力してください</t>
    <rPh sb="3" eb="5">
      <t>コウトウ</t>
    </rPh>
    <rPh sb="5" eb="7">
      <t>ガッコウ</t>
    </rPh>
    <rPh sb="8" eb="9">
      <t>トウ</t>
    </rPh>
    <rPh sb="11" eb="13">
      <t>ニュウリョク</t>
    </rPh>
    <phoneticPr fontId="2"/>
  </si>
  <si>
    <t>下記の枠内は組合せ資料となる部分ですから、削除や加工をしないでください。</t>
    <rPh sb="0" eb="2">
      <t>カキ</t>
    </rPh>
    <rPh sb="3" eb="4">
      <t>ワク</t>
    </rPh>
    <rPh sb="4" eb="5">
      <t>ナイ</t>
    </rPh>
    <rPh sb="6" eb="8">
      <t>クミアワ</t>
    </rPh>
    <rPh sb="9" eb="11">
      <t>シリョウ</t>
    </rPh>
    <rPh sb="14" eb="16">
      <t>ブブン</t>
    </rPh>
    <rPh sb="21" eb="23">
      <t>サクジョ</t>
    </rPh>
    <rPh sb="24" eb="26">
      <t>カコウ</t>
    </rPh>
    <phoneticPr fontId="2"/>
  </si>
  <si>
    <t>1年</t>
    <rPh sb="1" eb="2">
      <t>ネン</t>
    </rPh>
    <phoneticPr fontId="2"/>
  </si>
  <si>
    <t>2年</t>
    <rPh sb="1" eb="2">
      <t>ネン</t>
    </rPh>
    <phoneticPr fontId="2"/>
  </si>
  <si>
    <t>※　重複する番号を入力すると警告がでます。</t>
    <rPh sb="2" eb="4">
      <t>ジュウフク</t>
    </rPh>
    <rPh sb="6" eb="8">
      <t>バンゴウ</t>
    </rPh>
    <rPh sb="9" eb="11">
      <t>ニュウリョク</t>
    </rPh>
    <rPh sb="14" eb="16">
      <t>ケイコク</t>
    </rPh>
    <phoneticPr fontId="2"/>
  </si>
  <si>
    <t xml:space="preserve"> 上記の者は本校の生徒であり大会に出場することを認め競技会分担金</t>
    <rPh sb="1" eb="3">
      <t>ジョウキ</t>
    </rPh>
    <rPh sb="4" eb="5">
      <t>モノ</t>
    </rPh>
    <rPh sb="6" eb="8">
      <t>ホンコウ</t>
    </rPh>
    <rPh sb="9" eb="11">
      <t>セイト</t>
    </rPh>
    <rPh sb="14" eb="16">
      <t>タイカイ</t>
    </rPh>
    <rPh sb="17" eb="19">
      <t>シュツジョウ</t>
    </rPh>
    <rPh sb="24" eb="25">
      <t>ミト</t>
    </rPh>
    <rPh sb="26" eb="29">
      <t>キョウギカイ</t>
    </rPh>
    <rPh sb="29" eb="32">
      <t>ブンタンキン</t>
    </rPh>
    <phoneticPr fontId="2"/>
  </si>
  <si>
    <t>№</t>
  </si>
  <si>
    <t>姓SEI</t>
  </si>
  <si>
    <t>名MEI</t>
  </si>
  <si>
    <t>生年月日</t>
    <rPh sb="0" eb="2">
      <t>セイネン</t>
    </rPh>
    <rPh sb="2" eb="4">
      <t>ガッピ</t>
    </rPh>
    <phoneticPr fontId="2"/>
  </si>
  <si>
    <t>住所区分</t>
    <rPh sb="0" eb="2">
      <t>ジュウショ</t>
    </rPh>
    <rPh sb="2" eb="4">
      <t>クブン</t>
    </rPh>
    <phoneticPr fontId="2"/>
  </si>
  <si>
    <t>郵便番号1</t>
    <rPh sb="0" eb="2">
      <t>ユウビン</t>
    </rPh>
    <rPh sb="2" eb="4">
      <t>バンゴウ</t>
    </rPh>
    <phoneticPr fontId="2"/>
  </si>
  <si>
    <t>郵便番号2</t>
    <rPh sb="0" eb="4">
      <t>ユウビンバンゴウ</t>
    </rPh>
    <phoneticPr fontId="2"/>
  </si>
  <si>
    <t>所属区分</t>
    <rPh sb="0" eb="2">
      <t>ショゾク</t>
    </rPh>
    <rPh sb="2" eb="4">
      <t>クブン</t>
    </rPh>
    <phoneticPr fontId="2"/>
  </si>
  <si>
    <t>備考1</t>
    <rPh sb="0" eb="2">
      <t>ビコウ</t>
    </rPh>
    <phoneticPr fontId="2"/>
  </si>
  <si>
    <t>備考2</t>
    <rPh sb="0" eb="2">
      <t>ビコウ</t>
    </rPh>
    <phoneticPr fontId="2"/>
  </si>
  <si>
    <t>※　この「部員ﾃﾞｰﾀ入力」シートは日本卓球協会個人登録のチーム会員情報シートからコピーしてください。</t>
    <rPh sb="5" eb="7">
      <t>ブイン</t>
    </rPh>
    <rPh sb="11" eb="13">
      <t>ニュウリョク</t>
    </rPh>
    <rPh sb="18" eb="20">
      <t>ニホン</t>
    </rPh>
    <rPh sb="20" eb="22">
      <t>タッキュウ</t>
    </rPh>
    <rPh sb="22" eb="24">
      <t>キョウカイ</t>
    </rPh>
    <rPh sb="24" eb="26">
      <t>コジン</t>
    </rPh>
    <rPh sb="26" eb="28">
      <t>トウロク</t>
    </rPh>
    <rPh sb="31" eb="33">
      <t>カイイン</t>
    </rPh>
    <rPh sb="33" eb="35">
      <t>ジョウホウ</t>
    </rPh>
    <rPh sb="35" eb="38">
      <t>シート</t>
    </rPh>
    <phoneticPr fontId="2"/>
  </si>
  <si>
    <t>※この書類の提出をもって校長の承認を得たものとする。</t>
    <rPh sb="3" eb="5">
      <t>ショルイ</t>
    </rPh>
    <rPh sb="6" eb="8">
      <t>テイシュツ</t>
    </rPh>
    <rPh sb="12" eb="14">
      <t>コウチョウ</t>
    </rPh>
    <rPh sb="15" eb="17">
      <t>ショウニン</t>
    </rPh>
    <rPh sb="18" eb="19">
      <t>エ</t>
    </rPh>
    <phoneticPr fontId="2"/>
  </si>
  <si>
    <t>西三河</t>
  </si>
  <si>
    <t>令和８年度西三河地区高等学校学年別卓球大会参加申込書</t>
    <rPh sb="0" eb="2">
      <t>レイワ</t>
    </rPh>
    <rPh sb="3" eb="5">
      <t>ネンド</t>
    </rPh>
    <rPh sb="5" eb="8">
      <t>ニシミカワ</t>
    </rPh>
    <rPh sb="8" eb="10">
      <t>チク</t>
    </rPh>
    <rPh sb="10" eb="12">
      <t>コウトウ</t>
    </rPh>
    <rPh sb="12" eb="14">
      <t>ガッコウ</t>
    </rPh>
    <rPh sb="14" eb="17">
      <t>ガクネンベツ</t>
    </rPh>
    <rPh sb="17" eb="19">
      <t>タッキュウ</t>
    </rPh>
    <rPh sb="19" eb="21">
      <t>タイカイ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</si>
</sst>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 numFmtId="176" formatCode="#,##0_ "/>
    <numFmt numFmtId="177" formatCode="yyyy/mm/dd"/>
  </numFmts>
  <fonts count="30" x14ac:knownFonts="1">
    <font>
      <sz val="11"/>
      <name val="ＭＳ Ｐゴシック"/>
      <family val="3"/>
      <charset val="128"/>
    </font>
    <font>
      <sz val="10"/>
      <color theme="1"/>
      <name val="Arial"/>
      <family val="2"/>
    </font>
    <font>
      <sz val="6"/>
      <name val="ＭＳ Ｐゴシック"/>
      <family val="3"/>
      <charset val="128"/>
    </font>
    <font>
      <sz val="11"/>
      <name val="ＭＳ 明朝"/>
      <family val="1"/>
      <charset val="128"/>
    </font>
    <font>
      <sz val="14"/>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6"/>
      <name val="ＭＳ 明朝"/>
      <family val="1"/>
      <charset val="128"/>
    </font>
    <font>
      <sz val="12"/>
      <name val="ＭＳ 明朝"/>
      <family val="1"/>
      <charset val="128"/>
    </font>
    <font>
      <sz val="11"/>
      <color indexed="9"/>
      <name val="ＭＳ 明朝"/>
      <family val="1"/>
      <charset val="128"/>
    </font>
    <font>
      <u/>
      <sz val="10"/>
      <color rgb="FFFF0000"/>
      <name val="ＭＳ 明朝"/>
      <family val="1"/>
      <charset val="128"/>
    </font>
    <font>
      <sz val="11"/>
      <color rgb="FFFF0000"/>
      <name val="ＭＳ Ｐゴシック"/>
      <family val="3"/>
      <charset val="128"/>
    </font>
    <font>
      <b/>
      <sz val="16"/>
      <color indexed="10"/>
      <name val="ＭＳ Ｐゴシック"/>
      <family val="3"/>
      <charset val="128"/>
    </font>
    <font>
      <sz val="16"/>
      <color indexed="10"/>
      <name val="ＭＳ Ｐゴシック"/>
      <family val="3"/>
      <charset val="128"/>
    </font>
    <font>
      <sz val="11"/>
      <name val="ＭＳ Ｐゴシック"/>
      <family val="3"/>
      <charset val="128"/>
    </font>
  </fonts>
  <fills count="27">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55"/>
        <bgColor indexed="64"/>
      </patternFill>
    </fill>
    <fill>
      <patternFill patternType="solid">
        <fgColor indexed="43"/>
        <bgColor indexed="64"/>
      </patternFill>
    </fill>
    <fill>
      <patternFill patternType="solid">
        <fgColor indexed="26"/>
        <bgColor indexed="64"/>
      </patternFill>
    </fill>
    <fill>
      <patternFill patternType="solid">
        <fgColor indexed="22"/>
        <bgColor indexed="64"/>
      </patternFill>
    </fill>
    <fill>
      <patternFill patternType="solid">
        <fgColor indexed="13"/>
        <bgColor indexed="64"/>
      </patternFill>
    </fill>
    <fill>
      <patternFill patternType="solid">
        <fgColor theme="9"/>
        <bgColor indexed="64"/>
      </patternFill>
    </fill>
    <fill>
      <patternFill patternType="solid">
        <fgColor rgb="FFFFFF00"/>
        <bgColor indexed="64"/>
      </patternFill>
    </fill>
  </fills>
  <borders count="5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style="thin">
        <color auto="1"/>
      </right>
      <top/>
      <bottom/>
      <diagonal/>
    </border>
    <border>
      <left style="thin">
        <color auto="1"/>
      </left>
      <right style="hair">
        <color auto="1"/>
      </right>
      <top style="hair">
        <color auto="1"/>
      </top>
      <bottom style="hair">
        <color auto="1"/>
      </bottom>
      <diagonal/>
    </border>
    <border>
      <left style="thin">
        <color auto="1"/>
      </left>
      <right style="hair">
        <color auto="1"/>
      </right>
      <top/>
      <bottom style="thin">
        <color auto="1"/>
      </bottom>
      <diagonal/>
    </border>
    <border>
      <left style="hair">
        <color auto="1"/>
      </left>
      <right style="thin">
        <color auto="1"/>
      </right>
      <top style="hair">
        <color auto="1"/>
      </top>
      <bottom style="hair">
        <color auto="1"/>
      </bottom>
      <diagonal/>
    </border>
    <border>
      <left style="hair">
        <color auto="1"/>
      </left>
      <right style="thin">
        <color auto="1"/>
      </right>
      <top style="hair">
        <color auto="1"/>
      </top>
      <bottom style="thin">
        <color auto="1"/>
      </bottom>
      <diagonal/>
    </border>
    <border>
      <left style="thin">
        <color auto="1"/>
      </left>
      <right style="hair">
        <color auto="1"/>
      </right>
      <top style="hair">
        <color auto="1"/>
      </top>
      <bottom style="thin">
        <color auto="1"/>
      </bottom>
      <diagonal/>
    </border>
    <border>
      <left style="thin">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top style="thin">
        <color auto="1"/>
      </top>
      <bottom style="hair">
        <color auto="1"/>
      </bottom>
      <diagonal/>
    </border>
    <border>
      <left style="thin">
        <color auto="1"/>
      </left>
      <right/>
      <top style="thin">
        <color auto="1"/>
      </top>
      <bottom style="thin">
        <color auto="1"/>
      </bottom>
      <diagonal/>
    </border>
    <border>
      <left style="hair">
        <color auto="1"/>
      </left>
      <right style="thin">
        <color auto="1"/>
      </right>
      <top style="thin">
        <color auto="1"/>
      </top>
      <bottom style="thin">
        <color auto="1"/>
      </bottom>
      <diagonal/>
    </border>
    <border>
      <left style="thin">
        <color auto="1"/>
      </left>
      <right style="hair">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bottom/>
      <diagonal/>
    </border>
    <border>
      <left style="thin">
        <color auto="1"/>
      </left>
      <right/>
      <top/>
      <bottom style="thin">
        <color auto="1"/>
      </bottom>
      <diagonal/>
    </border>
    <border>
      <left/>
      <right style="thin">
        <color auto="1"/>
      </right>
      <top/>
      <bottom style="thin">
        <color auto="1"/>
      </bottom>
      <diagonal/>
    </border>
    <border>
      <left/>
      <right/>
      <top/>
      <bottom style="thin">
        <color auto="1"/>
      </bottom>
      <diagonal/>
    </border>
    <border>
      <left/>
      <right/>
      <top style="thin">
        <color auto="1"/>
      </top>
      <bottom style="thin">
        <color auto="1"/>
      </bottom>
      <diagonal/>
    </border>
    <border>
      <left style="thin">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right/>
      <top style="thin">
        <color auto="1"/>
      </top>
      <bottom style="hair">
        <color auto="1"/>
      </bottom>
      <diagonal/>
    </border>
    <border>
      <left/>
      <right style="hair">
        <color auto="1"/>
      </right>
      <top style="thin">
        <color auto="1"/>
      </top>
      <bottom style="hair">
        <color auto="1"/>
      </bottom>
      <diagonal/>
    </border>
    <border>
      <left style="hair">
        <color auto="1"/>
      </left>
      <right/>
      <top style="hair">
        <color auto="1"/>
      </top>
      <bottom style="hair">
        <color auto="1"/>
      </bottom>
      <diagonal/>
    </border>
    <border>
      <left/>
      <right style="thin">
        <color auto="1"/>
      </right>
      <top style="hair">
        <color auto="1"/>
      </top>
      <bottom style="hair">
        <color auto="1"/>
      </bottom>
      <diagonal/>
    </border>
    <border>
      <left style="hair">
        <color auto="1"/>
      </left>
      <right/>
      <top style="thin">
        <color auto="1"/>
      </top>
      <bottom style="hair">
        <color auto="1"/>
      </bottom>
      <diagonal/>
    </border>
    <border>
      <left/>
      <right style="thin">
        <color auto="1"/>
      </right>
      <top style="thin">
        <color auto="1"/>
      </top>
      <bottom style="hair">
        <color auto="1"/>
      </bottom>
      <diagonal/>
    </border>
    <border>
      <left style="hair">
        <color auto="1"/>
      </left>
      <right/>
      <top/>
      <bottom style="hair">
        <color auto="1"/>
      </bottom>
      <diagonal/>
    </border>
    <border>
      <left/>
      <right style="hair">
        <color auto="1"/>
      </right>
      <top/>
      <bottom style="hair">
        <color auto="1"/>
      </bottom>
      <diagonal/>
    </border>
    <border>
      <left style="hair">
        <color auto="1"/>
      </left>
      <right/>
      <top style="thin">
        <color auto="1"/>
      </top>
      <bottom style="thin">
        <color auto="1"/>
      </bottom>
      <diagonal/>
    </border>
    <border>
      <left/>
      <right style="hair">
        <color auto="1"/>
      </right>
      <top style="thin">
        <color auto="1"/>
      </top>
      <bottom style="thin">
        <color auto="1"/>
      </bottom>
      <diagonal/>
    </border>
    <border>
      <left style="thin">
        <color auto="1"/>
      </left>
      <right/>
      <top/>
      <bottom style="hair">
        <color auto="1"/>
      </bottom>
      <diagonal/>
    </border>
    <border>
      <left/>
      <right style="thin">
        <color auto="1"/>
      </right>
      <top/>
      <bottom style="hair">
        <color auto="1"/>
      </bottom>
      <diagonal/>
    </border>
    <border>
      <left style="thin">
        <color auto="1"/>
      </left>
      <right/>
      <top style="hair">
        <color auto="1"/>
      </top>
      <bottom style="thin">
        <color auto="1"/>
      </bottom>
      <diagonal/>
    </border>
    <border>
      <left/>
      <right style="thin">
        <color auto="1"/>
      </right>
      <top style="hair">
        <color auto="1"/>
      </top>
      <bottom style="thin">
        <color auto="1"/>
      </bottom>
      <diagonal/>
    </border>
    <border>
      <left/>
      <right/>
      <top/>
      <bottom style="hair">
        <color auto="1"/>
      </bottom>
      <diagonal/>
    </border>
    <border>
      <left style="hair">
        <color auto="1"/>
      </left>
      <right/>
      <top style="hair">
        <color auto="1"/>
      </top>
      <bottom style="thin">
        <color auto="1"/>
      </bottom>
      <diagonal/>
    </border>
    <border>
      <left/>
      <right style="hair">
        <color auto="1"/>
      </right>
      <top style="hair">
        <color auto="1"/>
      </top>
      <bottom style="thin">
        <color auto="1"/>
      </bottom>
      <diagonal/>
    </border>
    <border>
      <left/>
      <right/>
      <top style="hair">
        <color auto="1"/>
      </top>
      <bottom style="thin">
        <color auto="1"/>
      </bottom>
      <diagonal/>
    </border>
    <border>
      <left/>
      <right/>
      <top/>
      <bottom style="double">
        <color auto="1"/>
      </bottom>
      <diagonal/>
    </border>
  </borders>
  <cellStyleXfs count="49">
    <xf numFmtId="0" fontId="0" fillId="0" borderId="0">
      <alignment vertical="center"/>
    </xf>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0" fontId="5" fillId="2" borderId="0" applyNumberFormat="0" applyBorder="0" applyProtection="0"/>
    <xf numFmtId="0" fontId="5" fillId="3" borderId="0" applyNumberFormat="0" applyBorder="0" applyProtection="0"/>
    <xf numFmtId="0" fontId="5" fillId="4" borderId="0" applyNumberFormat="0" applyBorder="0" applyProtection="0"/>
    <xf numFmtId="0" fontId="5" fillId="5" borderId="0" applyNumberFormat="0" applyBorder="0" applyProtection="0"/>
    <xf numFmtId="0" fontId="5" fillId="6" borderId="0" applyNumberFormat="0" applyBorder="0" applyProtection="0"/>
    <xf numFmtId="0" fontId="5" fillId="7" borderId="0" applyNumberFormat="0" applyBorder="0" applyProtection="0"/>
    <xf numFmtId="0" fontId="5" fillId="8" borderId="0" applyNumberFormat="0" applyBorder="0" applyProtection="0"/>
    <xf numFmtId="0" fontId="5" fillId="9" borderId="0" applyNumberFormat="0" applyBorder="0" applyProtection="0"/>
    <xf numFmtId="0" fontId="5" fillId="10" borderId="0" applyNumberFormat="0" applyBorder="0" applyProtection="0"/>
    <xf numFmtId="0" fontId="5" fillId="5" borderId="0" applyNumberFormat="0" applyBorder="0" applyProtection="0"/>
    <xf numFmtId="0" fontId="5" fillId="8" borderId="0" applyNumberFormat="0" applyBorder="0" applyProtection="0"/>
    <xf numFmtId="0" fontId="5" fillId="11" borderId="0" applyNumberFormat="0" applyBorder="0" applyProtection="0"/>
    <xf numFmtId="0" fontId="6" fillId="12" borderId="0" applyNumberFormat="0" applyBorder="0" applyProtection="0"/>
    <xf numFmtId="0" fontId="6" fillId="9" borderId="0" applyNumberFormat="0" applyBorder="0" applyProtection="0"/>
    <xf numFmtId="0" fontId="6" fillId="10" borderId="0" applyNumberFormat="0" applyBorder="0" applyProtection="0"/>
    <xf numFmtId="0" fontId="6" fillId="13" borderId="0" applyNumberFormat="0" applyBorder="0" applyProtection="0"/>
    <xf numFmtId="0" fontId="6" fillId="14" borderId="0" applyNumberFormat="0" applyBorder="0" applyProtection="0"/>
    <xf numFmtId="0" fontId="6" fillId="15" borderId="0" applyNumberFormat="0" applyBorder="0" applyProtection="0"/>
    <xf numFmtId="0" fontId="6" fillId="16" borderId="0" applyNumberFormat="0" applyBorder="0" applyProtection="0"/>
    <xf numFmtId="0" fontId="6" fillId="17" borderId="0" applyNumberFormat="0" applyBorder="0" applyProtection="0"/>
    <xf numFmtId="0" fontId="6" fillId="18" borderId="0" applyNumberFormat="0" applyBorder="0" applyProtection="0"/>
    <xf numFmtId="0" fontId="6" fillId="13" borderId="0" applyNumberFormat="0" applyBorder="0" applyProtection="0"/>
    <xf numFmtId="0" fontId="6" fillId="14" borderId="0" applyNumberFormat="0" applyBorder="0" applyProtection="0"/>
    <xf numFmtId="0" fontId="6" fillId="19" borderId="0" applyNumberFormat="0" applyBorder="0" applyProtection="0"/>
    <xf numFmtId="0" fontId="7" fillId="0" borderId="0" applyNumberFormat="0" applyFill="0" applyBorder="0" applyProtection="0"/>
    <xf numFmtId="0" fontId="8" fillId="20" borderId="1" applyNumberFormat="0" applyProtection="0"/>
    <xf numFmtId="0" fontId="9" fillId="21" borderId="0" applyNumberFormat="0" applyBorder="0" applyProtection="0"/>
    <xf numFmtId="0" fontId="29" fillId="22" borderId="2" applyNumberFormat="0" applyFont="0" applyProtection="0"/>
    <xf numFmtId="0" fontId="10" fillId="0" borderId="3" applyNumberFormat="0" applyFill="0" applyProtection="0"/>
    <xf numFmtId="0" fontId="11" fillId="3" borderId="0" applyNumberFormat="0" applyBorder="0" applyProtection="0"/>
    <xf numFmtId="0" fontId="12" fillId="23" borderId="4" applyNumberFormat="0" applyProtection="0"/>
    <xf numFmtId="0" fontId="13" fillId="0" borderId="0" applyNumberFormat="0" applyFill="0" applyBorder="0" applyProtection="0"/>
    <xf numFmtId="0" fontId="14" fillId="0" borderId="5" applyNumberFormat="0" applyFill="0" applyProtection="0"/>
    <xf numFmtId="0" fontId="15" fillId="0" borderId="6" applyNumberFormat="0" applyFill="0" applyProtection="0"/>
    <xf numFmtId="0" fontId="16" fillId="0" borderId="7" applyNumberFormat="0" applyFill="0" applyProtection="0"/>
    <xf numFmtId="0" fontId="16" fillId="0" borderId="0" applyNumberFormat="0" applyFill="0" applyBorder="0" applyProtection="0"/>
    <xf numFmtId="0" fontId="17" fillId="0" borderId="8" applyNumberFormat="0" applyFill="0" applyProtection="0"/>
    <xf numFmtId="0" fontId="18" fillId="23" borderId="9" applyNumberFormat="0" applyProtection="0"/>
    <xf numFmtId="0" fontId="19" fillId="0" borderId="0" applyNumberFormat="0" applyFill="0" applyBorder="0" applyProtection="0"/>
    <xf numFmtId="0" fontId="20" fillId="7" borderId="4" applyNumberFormat="0" applyProtection="0"/>
    <xf numFmtId="0" fontId="29" fillId="0" borderId="0"/>
    <xf numFmtId="0" fontId="21" fillId="4" borderId="0" applyNumberFormat="0" applyBorder="0" applyProtection="0"/>
    <xf numFmtId="0" fontId="29" fillId="0" borderId="0">
      <alignment vertical="center"/>
    </xf>
  </cellStyleXfs>
  <cellXfs count="123">
    <xf numFmtId="0" fontId="0" fillId="0" borderId="0" xfId="0">
      <alignment vertical="center"/>
    </xf>
    <xf numFmtId="0" fontId="3" fillId="0" borderId="0" xfId="48" applyFont="1">
      <alignment vertical="center"/>
    </xf>
    <xf numFmtId="0" fontId="3" fillId="0" borderId="10" xfId="48" applyFont="1" applyBorder="1">
      <alignment vertical="center"/>
    </xf>
    <xf numFmtId="0" fontId="4" fillId="0" borderId="0" xfId="48" applyFont="1">
      <alignment vertical="center"/>
    </xf>
    <xf numFmtId="0" fontId="3" fillId="0" borderId="0" xfId="46" applyFont="1" applyAlignment="1">
      <alignment horizontal="center" vertical="center"/>
    </xf>
    <xf numFmtId="0" fontId="3" fillId="0" borderId="0" xfId="46" applyFont="1"/>
    <xf numFmtId="0" fontId="3" fillId="0" borderId="0" xfId="46" applyFont="1" applyAlignment="1">
      <alignment vertical="center"/>
    </xf>
    <xf numFmtId="0" fontId="3" fillId="0" borderId="0" xfId="46" applyFont="1" applyAlignment="1">
      <alignment horizontal="center"/>
    </xf>
    <xf numFmtId="0" fontId="3" fillId="24" borderId="12" xfId="46" applyFont="1" applyFill="1" applyBorder="1" applyAlignment="1">
      <alignment horizontal="center" vertical="center"/>
    </xf>
    <xf numFmtId="0" fontId="23" fillId="0" borderId="13" xfId="48" applyFont="1" applyBorder="1" applyAlignment="1" applyProtection="1">
      <alignment horizontal="center" vertical="center" justifyLastLine="1"/>
      <protection locked="0"/>
    </xf>
    <xf numFmtId="0" fontId="3" fillId="24" borderId="11" xfId="46" applyFont="1" applyFill="1" applyBorder="1" applyAlignment="1">
      <alignment horizontal="center"/>
    </xf>
    <xf numFmtId="0" fontId="3" fillId="24" borderId="15" xfId="46" applyFont="1" applyFill="1" applyBorder="1" applyAlignment="1">
      <alignment horizontal="center"/>
    </xf>
    <xf numFmtId="0" fontId="3" fillId="24" borderId="16" xfId="46" applyFont="1" applyFill="1" applyBorder="1" applyAlignment="1">
      <alignment horizontal="distributed" vertical="center" justifyLastLine="1"/>
    </xf>
    <xf numFmtId="0" fontId="3" fillId="24" borderId="17" xfId="46" applyFont="1" applyFill="1" applyBorder="1" applyAlignment="1">
      <alignment horizontal="center" vertical="center"/>
    </xf>
    <xf numFmtId="0" fontId="23" fillId="0" borderId="0" xfId="48" applyFont="1">
      <alignment vertical="center"/>
    </xf>
    <xf numFmtId="49" fontId="23" fillId="0" borderId="0" xfId="48" applyNumberFormat="1" applyFont="1">
      <alignment vertical="center"/>
    </xf>
    <xf numFmtId="0" fontId="3" fillId="24" borderId="18" xfId="46" applyFont="1" applyFill="1" applyBorder="1" applyAlignment="1">
      <alignment horizontal="center" vertical="center"/>
    </xf>
    <xf numFmtId="0" fontId="3" fillId="24" borderId="19" xfId="46" applyFont="1" applyFill="1" applyBorder="1" applyAlignment="1">
      <alignment horizontal="center" vertical="center"/>
    </xf>
    <xf numFmtId="49" fontId="3" fillId="24" borderId="20" xfId="46" applyNumberFormat="1" applyFont="1" applyFill="1" applyBorder="1" applyAlignment="1">
      <alignment horizontal="center" vertical="center"/>
    </xf>
    <xf numFmtId="0" fontId="3" fillId="24" borderId="21" xfId="46" applyFont="1" applyFill="1" applyBorder="1" applyAlignment="1">
      <alignment horizontal="center" vertical="center"/>
    </xf>
    <xf numFmtId="49" fontId="3" fillId="24" borderId="22" xfId="46" applyNumberFormat="1" applyFont="1" applyFill="1" applyBorder="1" applyAlignment="1">
      <alignment horizontal="center" vertical="center"/>
    </xf>
    <xf numFmtId="49" fontId="3" fillId="24" borderId="23" xfId="46" applyNumberFormat="1" applyFont="1" applyFill="1" applyBorder="1" applyAlignment="1">
      <alignment horizontal="center" vertical="center"/>
    </xf>
    <xf numFmtId="49" fontId="3" fillId="24" borderId="22" xfId="46" applyNumberFormat="1" applyFont="1" applyFill="1" applyBorder="1" applyAlignment="1">
      <alignment horizontal="center" vertical="center" shrinkToFit="1"/>
    </xf>
    <xf numFmtId="49" fontId="3" fillId="24" borderId="23" xfId="46" applyNumberFormat="1" applyFont="1" applyFill="1" applyBorder="1" applyAlignment="1">
      <alignment horizontal="center" vertical="center" shrinkToFit="1"/>
    </xf>
    <xf numFmtId="0" fontId="3" fillId="24" borderId="23" xfId="46" applyFont="1" applyFill="1" applyBorder="1" applyAlignment="1">
      <alignment horizontal="center" vertical="center"/>
    </xf>
    <xf numFmtId="0" fontId="3" fillId="0" borderId="23" xfId="46" applyFont="1" applyBorder="1"/>
    <xf numFmtId="0" fontId="3" fillId="0" borderId="23" xfId="46" applyFont="1" applyBorder="1" applyAlignment="1">
      <alignment vertical="center" shrinkToFit="1"/>
    </xf>
    <xf numFmtId="0" fontId="0" fillId="0" borderId="23" xfId="48" applyFont="1" applyBorder="1">
      <alignment vertical="center"/>
    </xf>
    <xf numFmtId="0" fontId="23" fillId="0" borderId="13" xfId="48" applyFont="1" applyBorder="1" applyAlignment="1" applyProtection="1">
      <alignment horizontal="center" vertical="center" shrinkToFit="1"/>
      <protection locked="0"/>
    </xf>
    <xf numFmtId="0" fontId="3" fillId="0" borderId="24" xfId="48" applyFont="1" applyBorder="1">
      <alignment vertical="center"/>
    </xf>
    <xf numFmtId="0" fontId="3" fillId="0" borderId="25" xfId="48" applyFont="1" applyBorder="1">
      <alignment vertical="center"/>
    </xf>
    <xf numFmtId="0" fontId="3" fillId="0" borderId="26" xfId="48" applyFont="1" applyBorder="1">
      <alignment vertical="center"/>
    </xf>
    <xf numFmtId="0" fontId="3" fillId="0" borderId="27" xfId="48" applyFont="1" applyBorder="1">
      <alignment vertical="center"/>
    </xf>
    <xf numFmtId="0" fontId="3" fillId="0" borderId="28" xfId="48" applyFont="1" applyBorder="1">
      <alignment vertical="center"/>
    </xf>
    <xf numFmtId="0" fontId="0" fillId="0" borderId="0" xfId="48" applyFont="1">
      <alignment vertical="center"/>
    </xf>
    <xf numFmtId="0" fontId="3" fillId="24" borderId="23" xfId="46" applyFont="1" applyFill="1" applyBorder="1" applyAlignment="1">
      <alignment horizontal="center" vertical="center" shrinkToFit="1"/>
    </xf>
    <xf numFmtId="0" fontId="28" fillId="0" borderId="0" xfId="48" applyFont="1">
      <alignment vertical="center"/>
    </xf>
    <xf numFmtId="49" fontId="0" fillId="0" borderId="19" xfId="48" applyNumberFormat="1" applyFont="1" applyBorder="1" applyProtection="1">
      <alignment vertical="center"/>
      <protection locked="0"/>
    </xf>
    <xf numFmtId="49" fontId="0" fillId="0" borderId="20" xfId="48" applyNumberFormat="1" applyFont="1" applyBorder="1" applyProtection="1">
      <alignment vertical="center"/>
      <protection locked="0"/>
    </xf>
    <xf numFmtId="0" fontId="0" fillId="0" borderId="21" xfId="48" applyFont="1" applyBorder="1" applyAlignment="1" applyProtection="1">
      <alignment horizontal="center" vertical="center" shrinkToFit="1"/>
      <protection locked="0"/>
    </xf>
    <xf numFmtId="0" fontId="0" fillId="0" borderId="22" xfId="48" applyFont="1" applyBorder="1" applyAlignment="1" applyProtection="1">
      <alignment horizontal="center" vertical="center" shrinkToFit="1"/>
      <protection locked="0"/>
    </xf>
    <xf numFmtId="0" fontId="0" fillId="0" borderId="23" xfId="48" applyFont="1" applyBorder="1" applyAlignment="1" applyProtection="1">
      <alignment horizontal="center" vertical="center"/>
      <protection locked="0"/>
    </xf>
    <xf numFmtId="177" fontId="0" fillId="0" borderId="23" xfId="48" applyNumberFormat="1" applyFont="1" applyBorder="1" applyAlignment="1" applyProtection="1">
      <alignment horizontal="center" vertical="center"/>
      <protection locked="0"/>
    </xf>
    <xf numFmtId="0" fontId="0" fillId="0" borderId="22" xfId="48" applyFont="1" applyBorder="1" applyAlignment="1" applyProtection="1">
      <alignment horizontal="center" vertical="center"/>
      <protection locked="0"/>
    </xf>
    <xf numFmtId="0" fontId="3" fillId="0" borderId="23" xfId="46" applyFont="1" applyBorder="1" applyAlignment="1" applyProtection="1">
      <alignment vertical="center" shrinkToFit="1"/>
      <protection locked="0"/>
    </xf>
    <xf numFmtId="0" fontId="0" fillId="0" borderId="19" xfId="48" applyFont="1" applyBorder="1" applyProtection="1">
      <alignment vertical="center"/>
      <protection locked="0"/>
    </xf>
    <xf numFmtId="0" fontId="0" fillId="0" borderId="20" xfId="48" applyFont="1" applyBorder="1" applyProtection="1">
      <alignment vertical="center"/>
      <protection locked="0"/>
    </xf>
    <xf numFmtId="177" fontId="0" fillId="0" borderId="23" xfId="48" applyNumberFormat="1" applyFont="1" applyBorder="1" applyProtection="1">
      <alignment vertical="center"/>
      <protection locked="0"/>
    </xf>
    <xf numFmtId="0" fontId="0" fillId="0" borderId="23" xfId="48" applyFont="1" applyBorder="1" applyProtection="1">
      <alignment vertical="center"/>
      <protection locked="0"/>
    </xf>
    <xf numFmtId="0" fontId="3" fillId="0" borderId="13" xfId="46" applyFont="1" applyBorder="1" applyAlignment="1" applyProtection="1">
      <alignment horizontal="center"/>
      <protection locked="0"/>
    </xf>
    <xf numFmtId="0" fontId="3" fillId="0" borderId="14" xfId="46" applyFont="1" applyBorder="1" applyAlignment="1" applyProtection="1">
      <alignment horizontal="center"/>
      <protection locked="0"/>
    </xf>
    <xf numFmtId="0" fontId="3" fillId="0" borderId="0" xfId="0" applyFont="1">
      <alignment vertical="center"/>
    </xf>
    <xf numFmtId="0" fontId="23" fillId="0" borderId="0" xfId="0" applyFont="1">
      <alignment vertical="center"/>
    </xf>
    <xf numFmtId="0" fontId="3" fillId="0" borderId="29" xfId="48" applyFont="1" applyBorder="1" applyAlignment="1">
      <alignment horizontal="center" vertical="center"/>
    </xf>
    <xf numFmtId="0" fontId="3" fillId="0" borderId="30" xfId="48" applyFont="1" applyBorder="1" applyAlignment="1">
      <alignment horizontal="center" vertical="center"/>
    </xf>
    <xf numFmtId="0" fontId="3" fillId="0" borderId="31" xfId="48" applyFont="1" applyBorder="1" applyAlignment="1">
      <alignment horizontal="center" vertical="center"/>
    </xf>
    <xf numFmtId="0" fontId="0" fillId="0" borderId="30" xfId="48" applyFont="1" applyBorder="1" applyAlignment="1">
      <alignment horizontal="center" vertical="center"/>
    </xf>
    <xf numFmtId="0" fontId="0" fillId="0" borderId="31" xfId="48" applyFont="1" applyBorder="1" applyAlignment="1">
      <alignment horizontal="center" vertical="center"/>
    </xf>
    <xf numFmtId="0" fontId="3" fillId="0" borderId="18" xfId="48" applyFont="1" applyBorder="1" applyAlignment="1">
      <alignment horizontal="center" vertical="center"/>
    </xf>
    <xf numFmtId="0" fontId="0" fillId="0" borderId="32" xfId="48" applyFont="1" applyBorder="1" applyAlignment="1">
      <alignment horizontal="center" vertical="center"/>
    </xf>
    <xf numFmtId="0" fontId="0" fillId="0" borderId="33" xfId="48" applyFont="1" applyBorder="1" applyAlignment="1">
      <alignment horizontal="center" vertical="center"/>
    </xf>
    <xf numFmtId="0" fontId="3" fillId="0" borderId="34" xfId="48" applyFont="1" applyBorder="1" applyAlignment="1">
      <alignment horizontal="center" vertical="center"/>
    </xf>
    <xf numFmtId="0" fontId="3" fillId="24" borderId="0" xfId="48" applyFont="1" applyFill="1" applyAlignment="1" applyProtection="1">
      <alignment horizontal="center" vertical="center"/>
      <protection locked="0"/>
    </xf>
    <xf numFmtId="0" fontId="3" fillId="0" borderId="34" xfId="48" applyFont="1" applyBorder="1" applyAlignment="1">
      <alignment horizontal="center" vertical="center" shrinkToFit="1"/>
    </xf>
    <xf numFmtId="0" fontId="3" fillId="0" borderId="30" xfId="48" applyFont="1" applyBorder="1" applyAlignment="1">
      <alignment horizontal="center" vertical="center" shrinkToFit="1"/>
    </xf>
    <xf numFmtId="0" fontId="3" fillId="0" borderId="35" xfId="48" applyFont="1" applyBorder="1" applyAlignment="1">
      <alignment horizontal="center" vertical="center" shrinkToFit="1"/>
    </xf>
    <xf numFmtId="0" fontId="3" fillId="0" borderId="31" xfId="48" applyFont="1" applyBorder="1" applyAlignment="1">
      <alignment horizontal="center" vertical="center" shrinkToFit="1"/>
    </xf>
    <xf numFmtId="0" fontId="3" fillId="0" borderId="35" xfId="48" applyFont="1" applyBorder="1" applyAlignment="1">
      <alignment horizontal="center" vertical="center"/>
    </xf>
    <xf numFmtId="0" fontId="3" fillId="10" borderId="0" xfId="48" applyFont="1" applyFill="1" applyAlignment="1">
      <alignment vertical="center" wrapText="1"/>
    </xf>
    <xf numFmtId="0" fontId="24" fillId="25" borderId="0" xfId="48" applyFont="1" applyFill="1" applyAlignment="1">
      <alignment horizontal="center" vertical="center"/>
    </xf>
    <xf numFmtId="0" fontId="3" fillId="0" borderId="36" xfId="48" applyFont="1" applyBorder="1" applyAlignment="1">
      <alignment horizontal="center" vertical="center" shrinkToFit="1"/>
    </xf>
    <xf numFmtId="0" fontId="3" fillId="0" borderId="32" xfId="48" applyFont="1" applyBorder="1" applyAlignment="1">
      <alignment horizontal="center" vertical="center" shrinkToFit="1"/>
    </xf>
    <xf numFmtId="0" fontId="3" fillId="0" borderId="37" xfId="48" applyFont="1" applyBorder="1" applyAlignment="1">
      <alignment horizontal="center" vertical="center" shrinkToFit="1"/>
    </xf>
    <xf numFmtId="0" fontId="24" fillId="25" borderId="0" xfId="48" applyFont="1" applyFill="1" applyAlignment="1">
      <alignment horizontal="left" vertical="center" wrapText="1"/>
    </xf>
    <xf numFmtId="0" fontId="3" fillId="0" borderId="38" xfId="48" applyFont="1" applyBorder="1" applyAlignment="1">
      <alignment horizontal="center" vertical="center"/>
    </xf>
    <xf numFmtId="0" fontId="3" fillId="0" borderId="39" xfId="48" applyFont="1" applyBorder="1" applyAlignment="1">
      <alignment horizontal="center" vertical="center"/>
    </xf>
    <xf numFmtId="0" fontId="3" fillId="0" borderId="23" xfId="48" applyFont="1" applyBorder="1" applyAlignment="1">
      <alignment horizontal="center" vertical="center"/>
    </xf>
    <xf numFmtId="0" fontId="23" fillId="0" borderId="23" xfId="48" applyFont="1" applyBorder="1" applyAlignment="1">
      <alignment horizontal="center" vertical="center"/>
    </xf>
    <xf numFmtId="0" fontId="23" fillId="0" borderId="19" xfId="48" applyFont="1" applyBorder="1" applyAlignment="1" applyProtection="1">
      <alignment horizontal="distributed" vertical="center" justifyLastLine="1"/>
      <protection locked="0"/>
    </xf>
    <xf numFmtId="0" fontId="23" fillId="0" borderId="28" xfId="48" applyFont="1" applyBorder="1" applyAlignment="1" applyProtection="1">
      <alignment horizontal="distributed" vertical="center" justifyLastLine="1"/>
      <protection locked="0"/>
    </xf>
    <xf numFmtId="0" fontId="23" fillId="0" borderId="22" xfId="48" applyFont="1" applyBorder="1" applyAlignment="1" applyProtection="1">
      <alignment horizontal="distributed" vertical="center" justifyLastLine="1"/>
      <protection locked="0"/>
    </xf>
    <xf numFmtId="0" fontId="3" fillId="0" borderId="19" xfId="48" applyFont="1" applyBorder="1" applyAlignment="1">
      <alignment horizontal="center" vertical="center"/>
    </xf>
    <xf numFmtId="0" fontId="3" fillId="0" borderId="22" xfId="48" applyFont="1" applyBorder="1" applyAlignment="1">
      <alignment horizontal="center" vertical="center"/>
    </xf>
    <xf numFmtId="0" fontId="3" fillId="0" borderId="40" xfId="48" applyFont="1" applyBorder="1" applyAlignment="1">
      <alignment horizontal="center" vertical="center" shrinkToFit="1"/>
    </xf>
    <xf numFmtId="0" fontId="3" fillId="0" borderId="41" xfId="48" applyFont="1" applyBorder="1" applyAlignment="1">
      <alignment horizontal="center" vertical="center" shrinkToFit="1"/>
    </xf>
    <xf numFmtId="0" fontId="3" fillId="0" borderId="40" xfId="48" applyFont="1" applyBorder="1" applyAlignment="1">
      <alignment horizontal="center" vertical="center"/>
    </xf>
    <xf numFmtId="0" fontId="3" fillId="0" borderId="28" xfId="48" applyFont="1" applyBorder="1" applyAlignment="1">
      <alignment horizontal="center" vertical="center"/>
    </xf>
    <xf numFmtId="0" fontId="3" fillId="0" borderId="41" xfId="48" applyFont="1" applyBorder="1" applyAlignment="1">
      <alignment horizontal="center" vertical="center"/>
    </xf>
    <xf numFmtId="0" fontId="0" fillId="0" borderId="28" xfId="48" applyFont="1" applyBorder="1" applyAlignment="1">
      <alignment horizontal="center" vertical="center"/>
    </xf>
    <xf numFmtId="0" fontId="0" fillId="0" borderId="41" xfId="48" applyFont="1" applyBorder="1" applyAlignment="1">
      <alignment horizontal="center" vertical="center"/>
    </xf>
    <xf numFmtId="0" fontId="3" fillId="0" borderId="42" xfId="48" applyFont="1" applyBorder="1" applyAlignment="1">
      <alignment horizontal="center" vertical="center"/>
    </xf>
    <xf numFmtId="0" fontId="3" fillId="0" borderId="43" xfId="48" applyFont="1" applyBorder="1" applyAlignment="1">
      <alignment horizontal="center" vertical="center"/>
    </xf>
    <xf numFmtId="176" fontId="4" fillId="0" borderId="27" xfId="48" applyNumberFormat="1" applyFont="1" applyBorder="1" applyAlignment="1">
      <alignment horizontal="distributed" vertical="center" indent="1"/>
    </xf>
    <xf numFmtId="0" fontId="3" fillId="0" borderId="44" xfId="48" applyFont="1" applyBorder="1" applyAlignment="1">
      <alignment horizontal="center" vertical="center"/>
    </xf>
    <xf numFmtId="0" fontId="3" fillId="0" borderId="45" xfId="48" applyFont="1" applyBorder="1" applyAlignment="1">
      <alignment horizontal="center" vertical="center"/>
    </xf>
    <xf numFmtId="0" fontId="3" fillId="0" borderId="38" xfId="48" applyFont="1" applyBorder="1" applyAlignment="1">
      <alignment horizontal="center" vertical="center" shrinkToFit="1"/>
    </xf>
    <xf numFmtId="0" fontId="3" fillId="0" borderId="46" xfId="48" applyFont="1" applyBorder="1" applyAlignment="1">
      <alignment horizontal="center" vertical="center" shrinkToFit="1"/>
    </xf>
    <xf numFmtId="0" fontId="3" fillId="0" borderId="39" xfId="48" applyFont="1" applyBorder="1" applyAlignment="1">
      <alignment horizontal="center" vertical="center" shrinkToFit="1"/>
    </xf>
    <xf numFmtId="0" fontId="23" fillId="0" borderId="0" xfId="48" applyFont="1" applyAlignment="1" applyProtection="1">
      <alignment horizontal="distributed" vertical="center" justifyLastLine="1" shrinkToFit="1"/>
      <protection locked="0"/>
    </xf>
    <xf numFmtId="0" fontId="23" fillId="0" borderId="0" xfId="48" applyFont="1" applyAlignment="1" applyProtection="1">
      <alignment horizontal="distributed" vertical="center"/>
      <protection locked="0"/>
    </xf>
    <xf numFmtId="0" fontId="23" fillId="0" borderId="0" xfId="48" applyFont="1" applyAlignment="1">
      <alignment horizontal="center" vertical="center"/>
    </xf>
    <xf numFmtId="0" fontId="3" fillId="0" borderId="47" xfId="48" applyFont="1" applyBorder="1" applyAlignment="1">
      <alignment horizontal="center" vertical="center"/>
    </xf>
    <xf numFmtId="0" fontId="3" fillId="0" borderId="48" xfId="48" applyFont="1" applyBorder="1" applyAlignment="1">
      <alignment horizontal="center" vertical="center"/>
    </xf>
    <xf numFmtId="0" fontId="3" fillId="0" borderId="47" xfId="48" applyFont="1" applyBorder="1" applyAlignment="1">
      <alignment horizontal="center" vertical="center" shrinkToFit="1"/>
    </xf>
    <xf numFmtId="0" fontId="3" fillId="0" borderId="49" xfId="48" applyFont="1" applyBorder="1" applyAlignment="1">
      <alignment horizontal="center" vertical="center" shrinkToFit="1"/>
    </xf>
    <xf numFmtId="0" fontId="3" fillId="0" borderId="45" xfId="48" applyFont="1" applyBorder="1" applyAlignment="1">
      <alignment horizontal="center" vertical="center" shrinkToFit="1"/>
    </xf>
    <xf numFmtId="0" fontId="4" fillId="0" borderId="27" xfId="48" applyFont="1" applyBorder="1" applyAlignment="1" applyProtection="1">
      <alignment horizontal="center" vertical="center"/>
      <protection locked="0"/>
    </xf>
    <xf numFmtId="0" fontId="0" fillId="0" borderId="49" xfId="48" applyFont="1" applyBorder="1" applyAlignment="1">
      <alignment horizontal="center" vertical="center"/>
    </xf>
    <xf numFmtId="0" fontId="0" fillId="0" borderId="48" xfId="48" applyFont="1" applyBorder="1" applyAlignment="1">
      <alignment horizontal="center" vertical="center"/>
    </xf>
    <xf numFmtId="0" fontId="23" fillId="0" borderId="0" xfId="48" applyFont="1" applyAlignment="1">
      <alignment horizontal="right" vertical="center"/>
    </xf>
    <xf numFmtId="0" fontId="3" fillId="0" borderId="48" xfId="48" applyFont="1" applyBorder="1" applyAlignment="1">
      <alignment horizontal="center" vertical="center" shrinkToFit="1"/>
    </xf>
    <xf numFmtId="0" fontId="23" fillId="0" borderId="0" xfId="48" applyFont="1" applyAlignment="1" applyProtection="1">
      <alignment horizontal="center" vertical="center"/>
      <protection locked="0"/>
    </xf>
    <xf numFmtId="0" fontId="22" fillId="0" borderId="50" xfId="48" applyFont="1" applyBorder="1" applyAlignment="1" applyProtection="1">
      <alignment horizontal="distributed" vertical="center" justifyLastLine="1"/>
      <protection locked="0"/>
    </xf>
    <xf numFmtId="0" fontId="3" fillId="26" borderId="0" xfId="48" applyFont="1" applyFill="1" applyAlignment="1">
      <alignment horizontal="left" vertical="center" wrapText="1"/>
    </xf>
    <xf numFmtId="0" fontId="3" fillId="0" borderId="28" xfId="48" applyFont="1" applyBorder="1" applyAlignment="1">
      <alignment horizontal="center" vertical="center" shrinkToFit="1"/>
    </xf>
    <xf numFmtId="0" fontId="25" fillId="25" borderId="0" xfId="48" applyFont="1" applyFill="1" applyAlignment="1">
      <alignment vertical="center" wrapText="1"/>
    </xf>
    <xf numFmtId="0" fontId="26" fillId="25" borderId="0" xfId="48" applyFont="1" applyFill="1">
      <alignment vertical="center"/>
    </xf>
    <xf numFmtId="0" fontId="23" fillId="0" borderId="19" xfId="48" applyFont="1" applyBorder="1" applyAlignment="1" applyProtection="1">
      <alignment horizontal="center" vertical="center" shrinkToFit="1"/>
      <protection locked="0"/>
    </xf>
    <xf numFmtId="0" fontId="23" fillId="0" borderId="28" xfId="48" applyFont="1" applyBorder="1" applyAlignment="1" applyProtection="1">
      <alignment horizontal="center" vertical="center" shrinkToFit="1"/>
      <protection locked="0"/>
    </xf>
    <xf numFmtId="0" fontId="23" fillId="0" borderId="22" xfId="48" applyFont="1" applyBorder="1" applyAlignment="1" applyProtection="1">
      <alignment horizontal="center" vertical="center" shrinkToFit="1"/>
      <protection locked="0"/>
    </xf>
    <xf numFmtId="0" fontId="3" fillId="24" borderId="0" xfId="48" applyFont="1" applyFill="1" applyAlignment="1">
      <alignment horizontal="left" vertical="center" wrapText="1"/>
    </xf>
    <xf numFmtId="0" fontId="24" fillId="17" borderId="0" xfId="46" applyFont="1" applyFill="1" applyAlignment="1">
      <alignment vertical="center" wrapText="1"/>
    </xf>
    <xf numFmtId="0" fontId="27" fillId="0" borderId="0" xfId="48" applyFont="1" applyAlignment="1">
      <alignment horizontal="center" vertical="center"/>
    </xf>
  </cellXfs>
  <cellStyles count="49">
    <cellStyle name="20% - アクセント 1" xfId="6" xr:uid="{00000000-0005-0000-0000-000006000000}"/>
    <cellStyle name="20% - アクセント 2" xfId="7" xr:uid="{00000000-0005-0000-0000-000007000000}"/>
    <cellStyle name="20% - アクセント 3" xfId="8" xr:uid="{00000000-0005-0000-0000-000008000000}"/>
    <cellStyle name="20% - アクセント 4" xfId="9" xr:uid="{00000000-0005-0000-0000-000009000000}"/>
    <cellStyle name="20% - アクセント 5" xfId="10" xr:uid="{00000000-0005-0000-0000-00000A000000}"/>
    <cellStyle name="20% - アクセント 6" xfId="11" xr:uid="{00000000-0005-0000-0000-00000B000000}"/>
    <cellStyle name="40% - アクセント 1" xfId="12" xr:uid="{00000000-0005-0000-0000-00000C000000}"/>
    <cellStyle name="40% - アクセント 2" xfId="13" xr:uid="{00000000-0005-0000-0000-00000D000000}"/>
    <cellStyle name="40% - アクセント 3" xfId="14" xr:uid="{00000000-0005-0000-0000-00000E000000}"/>
    <cellStyle name="40% - アクセント 4" xfId="15" xr:uid="{00000000-0005-0000-0000-00000F000000}"/>
    <cellStyle name="40% - アクセント 5" xfId="16" xr:uid="{00000000-0005-0000-0000-000010000000}"/>
    <cellStyle name="40% - アクセント 6" xfId="17" xr:uid="{00000000-0005-0000-0000-000011000000}"/>
    <cellStyle name="60% - アクセント 1" xfId="18" xr:uid="{00000000-0005-0000-0000-000012000000}"/>
    <cellStyle name="60% - アクセント 2" xfId="19" xr:uid="{00000000-0005-0000-0000-000013000000}"/>
    <cellStyle name="60% - アクセント 3" xfId="20" xr:uid="{00000000-0005-0000-0000-000014000000}"/>
    <cellStyle name="60% - アクセント 4" xfId="21" xr:uid="{00000000-0005-0000-0000-000015000000}"/>
    <cellStyle name="60% - アクセント 5" xfId="22" xr:uid="{00000000-0005-0000-0000-000016000000}"/>
    <cellStyle name="60% - アクセント 6" xfId="23" xr:uid="{00000000-0005-0000-0000-000017000000}"/>
    <cellStyle name="Comma" xfId="4" xr:uid="{00000000-0005-0000-0000-000004000000}"/>
    <cellStyle name="Comma [0]" xfId="5" xr:uid="{00000000-0005-0000-0000-000005000000}"/>
    <cellStyle name="Currency" xfId="2" xr:uid="{00000000-0005-0000-0000-000002000000}"/>
    <cellStyle name="Currency [0]" xfId="3" xr:uid="{00000000-0005-0000-0000-000003000000}"/>
    <cellStyle name="Normal" xfId="48" xr:uid="{00000000-0005-0000-0000-000000000000}"/>
    <cellStyle name="Percent" xfId="1" xr:uid="{00000000-0005-0000-0000-000001000000}"/>
    <cellStyle name="アクセント 1" xfId="24" xr:uid="{00000000-0005-0000-0000-000018000000}"/>
    <cellStyle name="アクセント 2" xfId="25" xr:uid="{00000000-0005-0000-0000-000019000000}"/>
    <cellStyle name="アクセント 3" xfId="26" xr:uid="{00000000-0005-0000-0000-00001A000000}"/>
    <cellStyle name="アクセント 4" xfId="27" xr:uid="{00000000-0005-0000-0000-00001B000000}"/>
    <cellStyle name="アクセント 5" xfId="28" xr:uid="{00000000-0005-0000-0000-00001C000000}"/>
    <cellStyle name="アクセント 6" xfId="29" xr:uid="{00000000-0005-0000-0000-00001D000000}"/>
    <cellStyle name="タイトル" xfId="30" xr:uid="{00000000-0005-0000-0000-00001E000000}"/>
    <cellStyle name="チェック セル" xfId="31" xr:uid="{00000000-0005-0000-0000-00001F000000}"/>
    <cellStyle name="どちらでもない" xfId="32" xr:uid="{00000000-0005-0000-0000-000020000000}"/>
    <cellStyle name="メモ" xfId="33" xr:uid="{00000000-0005-0000-0000-000021000000}"/>
    <cellStyle name="リンク セル" xfId="34" xr:uid="{00000000-0005-0000-0000-000022000000}"/>
    <cellStyle name="悪い" xfId="35" xr:uid="{00000000-0005-0000-0000-000023000000}"/>
    <cellStyle name="計算" xfId="36" xr:uid="{00000000-0005-0000-0000-000024000000}"/>
    <cellStyle name="警告文" xfId="37" xr:uid="{00000000-0005-0000-0000-000025000000}"/>
    <cellStyle name="見出し 1" xfId="38" xr:uid="{00000000-0005-0000-0000-000026000000}"/>
    <cellStyle name="見出し 2" xfId="39" xr:uid="{00000000-0005-0000-0000-000027000000}"/>
    <cellStyle name="見出し 3" xfId="40" xr:uid="{00000000-0005-0000-0000-000028000000}"/>
    <cellStyle name="見出し 4" xfId="41" xr:uid="{00000000-0005-0000-0000-000029000000}"/>
    <cellStyle name="集計" xfId="42" xr:uid="{00000000-0005-0000-0000-00002A000000}"/>
    <cellStyle name="出力" xfId="43" xr:uid="{00000000-0005-0000-0000-00002B000000}"/>
    <cellStyle name="説明文" xfId="44" xr:uid="{00000000-0005-0000-0000-00002C000000}"/>
    <cellStyle name="入力" xfId="45" xr:uid="{00000000-0005-0000-0000-00002D000000}"/>
    <cellStyle name="標準" xfId="0" builtinId="0"/>
    <cellStyle name="標準_H20日卓協登録(男子)" xfId="46" xr:uid="{00000000-0005-0000-0000-00002E000000}"/>
    <cellStyle name="良い" xfId="47" xr:uid="{00000000-0005-0000-0000-00002F000000}"/>
  </cellStyles>
  <dxfs count="2">
    <dxf>
      <font>
        <color theme="0"/>
      </font>
    </dxf>
    <dxf>
      <font>
        <color theme="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21</xdr:col>
      <xdr:colOff>126206</xdr:colOff>
      <xdr:row>13</xdr:row>
      <xdr:rowOff>115071</xdr:rowOff>
    </xdr:from>
    <xdr:to>
      <xdr:col>21</xdr:col>
      <xdr:colOff>470981</xdr:colOff>
      <xdr:row>15</xdr:row>
      <xdr:rowOff>41998</xdr:rowOff>
    </xdr:to>
    <xdr:sp macro="" textlink="" fLocksText="0">
      <xdr:nvSpPr>
        <xdr:cNvPr id="7" name="右矢印 6">
          <a:extLst>
            <a:ext uri="{FF2B5EF4-FFF2-40B4-BE49-F238E27FC236}">
              <a16:creationId xmlns:a16="http://schemas.microsoft.com/office/drawing/2014/main" id="{00000000-0008-0000-0000-000007000000}"/>
            </a:ext>
          </a:extLst>
        </xdr:cNvPr>
        <xdr:cNvSpPr/>
      </xdr:nvSpPr>
      <xdr:spPr>
        <a:xfrm>
          <a:off x="11734800" y="2447925"/>
          <a:ext cx="342900" cy="247650"/>
        </a:xfrm>
        <a:prstGeom prst="rightArrow">
          <a:avLst/>
        </a:prstGeom>
        <a:solidFill>
          <a:srgbClr val="FFFF00"/>
        </a:solidFill>
        <a:ln w="3175">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lstStyle/>
        <a:p>
          <a:pPr algn="l"/>
          <a:endParaRPr lang="ja-JP" altLang="en-US" sz="1100"/>
        </a:p>
      </xdr:txBody>
    </xdr:sp>
    <xdr:clientData/>
  </xdr:twoCellAnchor>
  <xdr:twoCellAnchor>
    <xdr:from>
      <xdr:col>21</xdr:col>
      <xdr:colOff>488158</xdr:colOff>
      <xdr:row>6</xdr:row>
      <xdr:rowOff>152129</xdr:rowOff>
    </xdr:from>
    <xdr:to>
      <xdr:col>35</xdr:col>
      <xdr:colOff>326312</xdr:colOff>
      <xdr:row>18</xdr:row>
      <xdr:rowOff>30422</xdr:rowOff>
    </xdr:to>
    <xdr:grpSp>
      <xdr:nvGrpSpPr>
        <xdr:cNvPr id="8" name="グループ化 7">
          <a:extLst>
            <a:ext uri="{FF2B5EF4-FFF2-40B4-BE49-F238E27FC236}">
              <a16:creationId xmlns:a16="http://schemas.microsoft.com/office/drawing/2014/main" id="{00000000-0008-0000-0000-000008000000}"/>
            </a:ext>
          </a:extLst>
        </xdr:cNvPr>
        <xdr:cNvGrpSpPr>
          <a:grpSpLocks/>
        </xdr:cNvGrpSpPr>
      </xdr:nvGrpSpPr>
      <xdr:grpSpPr>
        <a:xfrm>
          <a:off x="10919938" y="1386569"/>
          <a:ext cx="9180274" cy="1889973"/>
          <a:chOff x="8786814" y="1166810"/>
          <a:chExt cx="10279936" cy="1928813"/>
        </a:xfrm>
      </xdr:grpSpPr>
      <xdr:pic>
        <xdr:nvPicPr>
          <xdr:cNvPr id="9" name="図 8">
            <a:extLst>
              <a:ext uri="{FF2B5EF4-FFF2-40B4-BE49-F238E27FC236}">
                <a16:creationId xmlns:a16="http://schemas.microsoft.com/office/drawing/2014/main" id="{00000000-0008-0000-0000-000009000000}"/>
              </a:ext>
            </a:extLst>
          </xdr:cNvPr>
          <xdr:cNvPicPr>
            <a:picLocks noChangeAspect="1"/>
          </xdr:cNvPicPr>
        </xdr:nvPicPr>
        <xdr:blipFill>
          <a:blip xmlns:r="http://schemas.openxmlformats.org/officeDocument/2006/relationships" r:embed="rId1">
            <a:clrChange>
              <a:clrFrom>
                <a:srgbClr val="FFFFFF"/>
              </a:clrFrom>
              <a:clrTo>
                <a:srgbClr val="FFFFFF">
                  <a:alpha val="0"/>
                </a:srgbClr>
              </a:clrTo>
            </a:clrChange>
          </a:blip>
          <a:srcRect l="2743" t="33041" r="8479" b="36514"/>
          <a:stretch>
            <a:fillRect/>
          </a:stretch>
        </xdr:blipFill>
        <xdr:spPr>
          <a:xfrm>
            <a:off x="8786814" y="1166810"/>
            <a:ext cx="10279936" cy="1928813"/>
          </a:xfrm>
          <a:prstGeom prst="rect">
            <a:avLst/>
          </a:prstGeom>
        </xdr:spPr>
      </xdr:pic>
      <xdr:sp macro="" textlink="" fLocksText="0">
        <xdr:nvSpPr>
          <xdr:cNvPr id="10" name="正方形/長方形 9">
            <a:extLst>
              <a:ext uri="{FF2B5EF4-FFF2-40B4-BE49-F238E27FC236}">
                <a16:creationId xmlns:a16="http://schemas.microsoft.com/office/drawing/2014/main" id="{00000000-0008-0000-0000-00000A000000}"/>
              </a:ext>
            </a:extLst>
          </xdr:cNvPr>
          <xdr:cNvSpPr/>
        </xdr:nvSpPr>
        <xdr:spPr>
          <a:xfrm>
            <a:off x="10097506" y="1738221"/>
            <a:ext cx="8825325" cy="678460"/>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lstStyle/>
          <a:p>
            <a:pPr algn="l"/>
            <a:endParaRPr lang="ja-JP" altLang="en-US" sz="1100"/>
          </a:p>
        </xdr:txBody>
      </xdr:sp>
      <xdr:sp macro="" textlink="" fLocksText="0">
        <xdr:nvSpPr>
          <xdr:cNvPr id="11" name="上矢印吹き出し 10">
            <a:extLst>
              <a:ext uri="{FF2B5EF4-FFF2-40B4-BE49-F238E27FC236}">
                <a16:creationId xmlns:a16="http://schemas.microsoft.com/office/drawing/2014/main" id="{00000000-0008-0000-0000-00000B000000}"/>
              </a:ext>
            </a:extLst>
          </xdr:cNvPr>
          <xdr:cNvSpPr/>
        </xdr:nvSpPr>
        <xdr:spPr>
          <a:xfrm>
            <a:off x="13217466" y="2466830"/>
            <a:ext cx="1917208" cy="447002"/>
          </a:xfrm>
          <a:prstGeom prst="upArrowCallout">
            <a:avLst>
              <a:gd name="adj1" fmla="val 46918"/>
              <a:gd name="adj2" fmla="val 42808"/>
              <a:gd name="adj3" fmla="val 25000"/>
              <a:gd name="adj4" fmla="val 64977"/>
            </a:avLst>
          </a:prstGeom>
          <a:solidFill>
            <a:srgbClr val="FFFF00"/>
          </a:solidFill>
          <a:ln w="3175">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lstStyle/>
          <a:p>
            <a:pPr algn="ctr"/>
            <a:r>
              <a:rPr lang="ja-JP" altLang="en-US" sz="1100">
                <a:solidFill>
                  <a:schemeClr val="tx1"/>
                </a:solidFill>
              </a:rPr>
              <a:t>この部分をコピーする</a:t>
            </a:r>
            <a:endParaRPr lang="en-US" altLang="ja-JP" sz="1100">
              <a:solidFill>
                <a:schemeClr val="tx1"/>
              </a:solidFill>
            </a:endParaRPr>
          </a:p>
        </xdr:txBody>
      </xdr: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B61"/>
  <sheetViews>
    <sheetView workbookViewId="0">
      <pane xSplit="1" ySplit="1" topLeftCell="B2" activePane="bottomRight" state="frozen"/>
      <selection pane="topRight" activeCell="B1" sqref="B1"/>
      <selection pane="bottomLeft" activeCell="A2" sqref="A2"/>
      <selection pane="bottomRight" activeCell="U3" sqref="U3"/>
    </sheetView>
  </sheetViews>
  <sheetFormatPr defaultColWidth="9" defaultRowHeight="13.2" x14ac:dyDescent="0.2"/>
  <cols>
    <col min="1" max="1" width="4.109375" style="4" customWidth="1"/>
    <col min="2" max="2" width="8" style="4" customWidth="1"/>
    <col min="3" max="3" width="8.44140625" style="6" customWidth="1"/>
    <col min="4" max="4" width="8" style="4" customWidth="1"/>
    <col min="5" max="7" width="8.44140625" style="6" customWidth="1"/>
    <col min="8" max="8" width="5.21875" style="4" bestFit="1" customWidth="1"/>
    <col min="9" max="9" width="11.6640625" style="7" customWidth="1"/>
    <col min="10" max="13" width="6.109375" style="4" customWidth="1"/>
    <col min="14" max="14" width="9.109375" style="4" customWidth="1"/>
    <col min="15" max="15" width="6.109375" style="4" customWidth="1"/>
    <col min="16" max="16" width="5.6640625" style="5" customWidth="1"/>
    <col min="17" max="17" width="9.6640625" style="5" hidden="1" customWidth="1"/>
    <col min="18" max="18" width="11" style="5" hidden="1" customWidth="1"/>
    <col min="19" max="19" width="2.88671875" style="5" customWidth="1"/>
    <col min="20" max="20" width="13.33203125" style="5" customWidth="1"/>
    <col min="21" max="21" width="19.77734375" style="5" customWidth="1"/>
    <col min="22" max="22" width="19.21875" style="5" customWidth="1"/>
    <col min="23" max="16384" width="9" style="5"/>
  </cols>
  <sheetData>
    <row r="1" spans="1:22" ht="27.75" customHeight="1" x14ac:dyDescent="0.2">
      <c r="A1" s="16" t="s">
        <v>45</v>
      </c>
      <c r="B1" s="17" t="s">
        <v>34</v>
      </c>
      <c r="C1" s="18" t="s">
        <v>18</v>
      </c>
      <c r="D1" s="19" t="s">
        <v>35</v>
      </c>
      <c r="E1" s="20" t="s">
        <v>36</v>
      </c>
      <c r="F1" s="20" t="s">
        <v>46</v>
      </c>
      <c r="G1" s="20" t="s">
        <v>47</v>
      </c>
      <c r="H1" s="21" t="s">
        <v>14</v>
      </c>
      <c r="I1" s="23" t="s">
        <v>48</v>
      </c>
      <c r="J1" s="23" t="s">
        <v>49</v>
      </c>
      <c r="K1" s="22" t="s">
        <v>50</v>
      </c>
      <c r="L1" s="22" t="s">
        <v>51</v>
      </c>
      <c r="M1" s="22" t="s">
        <v>52</v>
      </c>
      <c r="N1" s="22" t="s">
        <v>53</v>
      </c>
      <c r="O1" s="23" t="s">
        <v>54</v>
      </c>
      <c r="P1" s="24" t="s">
        <v>1</v>
      </c>
      <c r="Q1" s="35" t="s">
        <v>37</v>
      </c>
      <c r="R1" s="35" t="s">
        <v>38</v>
      </c>
      <c r="T1" s="12" t="s">
        <v>25</v>
      </c>
      <c r="U1" s="13" t="s">
        <v>26</v>
      </c>
    </row>
    <row r="2" spans="1:22" ht="14.4" x14ac:dyDescent="0.2">
      <c r="A2" s="8">
        <v>1</v>
      </c>
      <c r="B2" s="37"/>
      <c r="C2" s="38"/>
      <c r="D2" s="39"/>
      <c r="E2" s="40"/>
      <c r="F2" s="40"/>
      <c r="G2" s="40"/>
      <c r="H2" s="41"/>
      <c r="I2" s="42"/>
      <c r="J2" s="41"/>
      <c r="K2" s="43"/>
      <c r="L2" s="43"/>
      <c r="M2" s="43"/>
      <c r="N2" s="40"/>
      <c r="O2" s="41"/>
      <c r="P2" s="44"/>
      <c r="Q2" s="25" t="str">
        <f>CONCATENATE(B2,"　",C2)</f>
        <v>　</v>
      </c>
      <c r="R2" s="26" t="str">
        <f>CONCATENATE(D2,"　",E2)</f>
        <v>　</v>
      </c>
      <c r="T2" s="10" t="s">
        <v>19</v>
      </c>
      <c r="U2" s="9"/>
      <c r="V2" s="5" t="s">
        <v>21</v>
      </c>
    </row>
    <row r="3" spans="1:22" ht="14.4" x14ac:dyDescent="0.2">
      <c r="A3" s="8">
        <v>2</v>
      </c>
      <c r="B3" s="37"/>
      <c r="C3" s="38"/>
      <c r="D3" s="39"/>
      <c r="E3" s="40"/>
      <c r="F3" s="40"/>
      <c r="G3" s="40"/>
      <c r="H3" s="41"/>
      <c r="I3" s="42"/>
      <c r="J3" s="41"/>
      <c r="K3" s="43"/>
      <c r="L3" s="43"/>
      <c r="M3" s="43"/>
      <c r="N3" s="40"/>
      <c r="O3" s="41"/>
      <c r="P3" s="44"/>
      <c r="Q3" s="25" t="str">
        <f t="shared" ref="Q3:Q61" si="0">CONCATENATE(B3,"　",C3)</f>
        <v>　</v>
      </c>
      <c r="R3" s="26" t="str">
        <f t="shared" ref="R3:R61" si="1">CONCATENATE(D3,"　",E3)</f>
        <v>　</v>
      </c>
      <c r="T3" s="10" t="s">
        <v>20</v>
      </c>
      <c r="U3" s="9" t="s">
        <v>57</v>
      </c>
      <c r="V3" s="5" t="s">
        <v>21</v>
      </c>
    </row>
    <row r="4" spans="1:22" ht="14.4" x14ac:dyDescent="0.2">
      <c r="A4" s="8">
        <v>3</v>
      </c>
      <c r="B4" s="37"/>
      <c r="C4" s="38"/>
      <c r="D4" s="39"/>
      <c r="E4" s="40"/>
      <c r="F4" s="40"/>
      <c r="G4" s="40"/>
      <c r="H4" s="41"/>
      <c r="I4" s="42"/>
      <c r="J4" s="41"/>
      <c r="K4" s="43"/>
      <c r="L4" s="43"/>
      <c r="M4" s="43"/>
      <c r="N4" s="40"/>
      <c r="O4" s="41"/>
      <c r="P4" s="44"/>
      <c r="Q4" s="25" t="str">
        <f t="shared" si="0"/>
        <v>　</v>
      </c>
      <c r="R4" s="26" t="str">
        <f t="shared" si="1"/>
        <v>　</v>
      </c>
      <c r="T4" s="10" t="s">
        <v>0</v>
      </c>
      <c r="U4" s="28"/>
      <c r="V4" s="5" t="s">
        <v>39</v>
      </c>
    </row>
    <row r="5" spans="1:22" x14ac:dyDescent="0.2">
      <c r="A5" s="8">
        <v>4</v>
      </c>
      <c r="B5" s="37"/>
      <c r="C5" s="38"/>
      <c r="D5" s="39"/>
      <c r="E5" s="40"/>
      <c r="F5" s="40"/>
      <c r="G5" s="40"/>
      <c r="H5" s="41"/>
      <c r="I5" s="42"/>
      <c r="J5" s="41"/>
      <c r="K5" s="43"/>
      <c r="L5" s="43"/>
      <c r="M5" s="43"/>
      <c r="N5" s="40"/>
      <c r="O5" s="41"/>
      <c r="P5" s="44"/>
      <c r="Q5" s="25" t="str">
        <f t="shared" si="0"/>
        <v>　</v>
      </c>
      <c r="R5" s="26" t="str">
        <f t="shared" si="1"/>
        <v>　</v>
      </c>
      <c r="T5" s="10" t="s">
        <v>5</v>
      </c>
      <c r="U5" s="49"/>
    </row>
    <row r="6" spans="1:22" x14ac:dyDescent="0.2">
      <c r="A6" s="8">
        <v>5</v>
      </c>
      <c r="B6" s="37"/>
      <c r="C6" s="38"/>
      <c r="D6" s="39"/>
      <c r="E6" s="40"/>
      <c r="F6" s="40"/>
      <c r="G6" s="40"/>
      <c r="H6" s="41"/>
      <c r="I6" s="42"/>
      <c r="J6" s="41"/>
      <c r="K6" s="43"/>
      <c r="L6" s="43"/>
      <c r="M6" s="43"/>
      <c r="N6" s="40"/>
      <c r="O6" s="41"/>
      <c r="P6" s="44"/>
      <c r="Q6" s="25" t="str">
        <f t="shared" si="0"/>
        <v>　</v>
      </c>
      <c r="R6" s="26" t="str">
        <f t="shared" si="1"/>
        <v>　</v>
      </c>
      <c r="T6" s="10" t="s">
        <v>6</v>
      </c>
      <c r="U6" s="49"/>
    </row>
    <row r="7" spans="1:22" x14ac:dyDescent="0.2">
      <c r="A7" s="8">
        <v>6</v>
      </c>
      <c r="B7" s="37"/>
      <c r="C7" s="38"/>
      <c r="D7" s="39"/>
      <c r="E7" s="40"/>
      <c r="F7" s="40"/>
      <c r="G7" s="40"/>
      <c r="H7" s="41"/>
      <c r="I7" s="42"/>
      <c r="J7" s="41"/>
      <c r="K7" s="43"/>
      <c r="L7" s="43"/>
      <c r="M7" s="43"/>
      <c r="N7" s="40"/>
      <c r="O7" s="41"/>
      <c r="P7" s="44"/>
      <c r="Q7" s="25" t="str">
        <f t="shared" si="0"/>
        <v>　</v>
      </c>
      <c r="R7" s="26" t="str">
        <f t="shared" si="1"/>
        <v>　</v>
      </c>
      <c r="T7" s="10" t="s">
        <v>22</v>
      </c>
      <c r="U7" s="49"/>
    </row>
    <row r="8" spans="1:22" x14ac:dyDescent="0.2">
      <c r="A8" s="8">
        <v>7</v>
      </c>
      <c r="B8" s="37"/>
      <c r="C8" s="38"/>
      <c r="D8" s="39"/>
      <c r="E8" s="40"/>
      <c r="F8" s="40"/>
      <c r="G8" s="40"/>
      <c r="H8" s="41"/>
      <c r="I8" s="42"/>
      <c r="J8" s="41"/>
      <c r="K8" s="43"/>
      <c r="L8" s="43"/>
      <c r="M8" s="43"/>
      <c r="N8" s="40"/>
      <c r="O8" s="41"/>
      <c r="P8" s="44"/>
      <c r="Q8" s="25" t="str">
        <f t="shared" si="0"/>
        <v>　</v>
      </c>
      <c r="R8" s="26" t="str">
        <f t="shared" si="1"/>
        <v>　</v>
      </c>
      <c r="T8" s="10" t="s">
        <v>23</v>
      </c>
      <c r="U8" s="49"/>
    </row>
    <row r="9" spans="1:22" x14ac:dyDescent="0.2">
      <c r="A9" s="8">
        <v>8</v>
      </c>
      <c r="B9" s="37"/>
      <c r="C9" s="38"/>
      <c r="D9" s="39"/>
      <c r="E9" s="40"/>
      <c r="F9" s="40"/>
      <c r="G9" s="40"/>
      <c r="H9" s="41"/>
      <c r="I9" s="42"/>
      <c r="J9" s="41"/>
      <c r="K9" s="43"/>
      <c r="L9" s="43"/>
      <c r="M9" s="43"/>
      <c r="N9" s="40"/>
      <c r="O9" s="41"/>
      <c r="P9" s="44"/>
      <c r="Q9" s="25" t="str">
        <f t="shared" si="0"/>
        <v>　</v>
      </c>
      <c r="R9" s="26" t="str">
        <f t="shared" si="1"/>
        <v>　</v>
      </c>
      <c r="T9" s="10" t="s">
        <v>24</v>
      </c>
      <c r="U9" s="49"/>
    </row>
    <row r="10" spans="1:22" x14ac:dyDescent="0.2">
      <c r="A10" s="8">
        <v>9</v>
      </c>
      <c r="B10" s="37"/>
      <c r="C10" s="38"/>
      <c r="D10" s="39"/>
      <c r="E10" s="40"/>
      <c r="F10" s="40"/>
      <c r="G10" s="40"/>
      <c r="H10" s="41"/>
      <c r="I10" s="42"/>
      <c r="J10" s="41"/>
      <c r="K10" s="43"/>
      <c r="L10" s="43"/>
      <c r="M10" s="43"/>
      <c r="N10" s="40"/>
      <c r="O10" s="41"/>
      <c r="P10" s="44"/>
      <c r="Q10" s="25" t="str">
        <f t="shared" si="0"/>
        <v>　</v>
      </c>
      <c r="R10" s="26" t="str">
        <f t="shared" si="1"/>
        <v>　</v>
      </c>
      <c r="T10" s="11" t="s">
        <v>2</v>
      </c>
      <c r="U10" s="50"/>
    </row>
    <row r="11" spans="1:22" x14ac:dyDescent="0.2">
      <c r="A11" s="8">
        <v>10</v>
      </c>
      <c r="B11" s="37"/>
      <c r="C11" s="38"/>
      <c r="D11" s="39"/>
      <c r="E11" s="40"/>
      <c r="F11" s="40"/>
      <c r="G11" s="40"/>
      <c r="H11" s="41"/>
      <c r="I11" s="42"/>
      <c r="J11" s="41"/>
      <c r="K11" s="43"/>
      <c r="L11" s="43"/>
      <c r="M11" s="43"/>
      <c r="N11" s="40"/>
      <c r="O11" s="41"/>
      <c r="P11" s="44"/>
      <c r="Q11" s="25" t="str">
        <f t="shared" si="0"/>
        <v>　</v>
      </c>
      <c r="R11" s="26" t="str">
        <f t="shared" si="1"/>
        <v>　</v>
      </c>
    </row>
    <row r="12" spans="1:22" ht="13.5" customHeight="1" x14ac:dyDescent="0.2">
      <c r="A12" s="8">
        <v>11</v>
      </c>
      <c r="B12" s="37"/>
      <c r="C12" s="38"/>
      <c r="D12" s="39"/>
      <c r="E12" s="40"/>
      <c r="F12" s="40"/>
      <c r="G12" s="40"/>
      <c r="H12" s="41"/>
      <c r="I12" s="42"/>
      <c r="J12" s="41"/>
      <c r="K12" s="43"/>
      <c r="L12" s="43"/>
      <c r="M12" s="43"/>
      <c r="N12" s="40"/>
      <c r="O12" s="41"/>
      <c r="P12" s="44"/>
      <c r="Q12" s="25" t="str">
        <f t="shared" si="0"/>
        <v>　</v>
      </c>
      <c r="R12" s="26" t="str">
        <f t="shared" si="1"/>
        <v>　</v>
      </c>
    </row>
    <row r="13" spans="1:22" x14ac:dyDescent="0.2">
      <c r="A13" s="8">
        <v>12</v>
      </c>
      <c r="B13" s="37"/>
      <c r="C13" s="38"/>
      <c r="D13" s="39"/>
      <c r="E13" s="40"/>
      <c r="F13" s="40"/>
      <c r="G13" s="40"/>
      <c r="H13" s="41"/>
      <c r="I13" s="42"/>
      <c r="J13" s="41"/>
      <c r="K13" s="43"/>
      <c r="L13" s="43"/>
      <c r="M13" s="43"/>
      <c r="N13" s="40"/>
      <c r="O13" s="41"/>
      <c r="P13" s="44"/>
      <c r="Q13" s="25" t="str">
        <f t="shared" si="0"/>
        <v>　</v>
      </c>
      <c r="R13" s="26" t="str">
        <f t="shared" si="1"/>
        <v>　</v>
      </c>
      <c r="T13" s="121" t="s">
        <v>55</v>
      </c>
      <c r="U13" s="121"/>
    </row>
    <row r="14" spans="1:22" x14ac:dyDescent="0.2">
      <c r="A14" s="8">
        <v>13</v>
      </c>
      <c r="B14" s="37"/>
      <c r="C14" s="38"/>
      <c r="D14" s="39"/>
      <c r="E14" s="40"/>
      <c r="F14" s="40"/>
      <c r="G14" s="40"/>
      <c r="H14" s="41"/>
      <c r="I14" s="42"/>
      <c r="J14" s="41"/>
      <c r="K14" s="43"/>
      <c r="L14" s="43"/>
      <c r="M14" s="43"/>
      <c r="N14" s="40"/>
      <c r="O14" s="41"/>
      <c r="P14" s="44"/>
      <c r="Q14" s="25" t="str">
        <f t="shared" si="0"/>
        <v>　</v>
      </c>
      <c r="R14" s="26" t="str">
        <f t="shared" si="1"/>
        <v>　</v>
      </c>
      <c r="T14" s="121"/>
      <c r="U14" s="121"/>
    </row>
    <row r="15" spans="1:22" x14ac:dyDescent="0.2">
      <c r="A15" s="8">
        <v>14</v>
      </c>
      <c r="B15" s="37"/>
      <c r="C15" s="38"/>
      <c r="D15" s="39"/>
      <c r="E15" s="40"/>
      <c r="F15" s="40"/>
      <c r="G15" s="40"/>
      <c r="H15" s="41"/>
      <c r="I15" s="42"/>
      <c r="J15" s="41"/>
      <c r="K15" s="43"/>
      <c r="L15" s="43"/>
      <c r="M15" s="43"/>
      <c r="N15" s="40"/>
      <c r="O15" s="41"/>
      <c r="P15" s="44"/>
      <c r="Q15" s="25" t="str">
        <f t="shared" si="0"/>
        <v>　</v>
      </c>
      <c r="R15" s="26" t="str">
        <f t="shared" si="1"/>
        <v>　</v>
      </c>
      <c r="T15" s="121"/>
      <c r="U15" s="121"/>
    </row>
    <row r="16" spans="1:22" x14ac:dyDescent="0.2">
      <c r="A16" s="8">
        <v>15</v>
      </c>
      <c r="B16" s="37"/>
      <c r="C16" s="38"/>
      <c r="D16" s="39"/>
      <c r="E16" s="40"/>
      <c r="F16" s="40"/>
      <c r="G16" s="40"/>
      <c r="H16" s="41"/>
      <c r="I16" s="42"/>
      <c r="J16" s="41"/>
      <c r="K16" s="43"/>
      <c r="L16" s="43"/>
      <c r="M16" s="43"/>
      <c r="N16" s="40"/>
      <c r="O16" s="41"/>
      <c r="P16" s="44"/>
      <c r="Q16" s="25" t="str">
        <f t="shared" si="0"/>
        <v>　</v>
      </c>
      <c r="R16" s="26" t="str">
        <f t="shared" si="1"/>
        <v>　</v>
      </c>
      <c r="T16" s="121"/>
      <c r="U16" s="121"/>
    </row>
    <row r="17" spans="1:28" x14ac:dyDescent="0.2">
      <c r="A17" s="8">
        <v>16</v>
      </c>
      <c r="B17" s="37"/>
      <c r="C17" s="38"/>
      <c r="D17" s="39"/>
      <c r="E17" s="40"/>
      <c r="F17" s="40"/>
      <c r="G17" s="40"/>
      <c r="H17" s="41"/>
      <c r="I17" s="42"/>
      <c r="J17" s="41"/>
      <c r="K17" s="43"/>
      <c r="L17" s="43"/>
      <c r="M17" s="43"/>
      <c r="N17" s="40"/>
      <c r="O17" s="41"/>
      <c r="P17" s="44"/>
      <c r="Q17" s="25" t="str">
        <f t="shared" si="0"/>
        <v>　</v>
      </c>
      <c r="R17" s="26" t="str">
        <f t="shared" si="1"/>
        <v>　</v>
      </c>
      <c r="T17" s="121"/>
      <c r="U17" s="121"/>
    </row>
    <row r="18" spans="1:28" x14ac:dyDescent="0.2">
      <c r="A18" s="8">
        <v>17</v>
      </c>
      <c r="B18" s="37"/>
      <c r="C18" s="38"/>
      <c r="D18" s="39"/>
      <c r="E18" s="40"/>
      <c r="F18" s="40"/>
      <c r="G18" s="40"/>
      <c r="H18" s="41"/>
      <c r="I18" s="42"/>
      <c r="J18" s="41"/>
      <c r="K18" s="43"/>
      <c r="L18" s="43"/>
      <c r="M18" s="43"/>
      <c r="N18" s="40"/>
      <c r="O18" s="41"/>
      <c r="P18" s="44"/>
      <c r="Q18" s="25" t="str">
        <f t="shared" si="0"/>
        <v>　</v>
      </c>
      <c r="R18" s="26" t="str">
        <f t="shared" si="1"/>
        <v>　</v>
      </c>
      <c r="X18" s="34"/>
      <c r="Y18" s="34"/>
      <c r="Z18" s="34"/>
      <c r="AA18" s="34"/>
      <c r="AB18" s="34"/>
    </row>
    <row r="19" spans="1:28" ht="13.5" customHeight="1" x14ac:dyDescent="0.2">
      <c r="A19" s="8">
        <v>18</v>
      </c>
      <c r="B19" s="37"/>
      <c r="C19" s="38"/>
      <c r="D19" s="39"/>
      <c r="E19" s="40"/>
      <c r="F19" s="40"/>
      <c r="G19" s="40"/>
      <c r="H19" s="41"/>
      <c r="I19" s="42"/>
      <c r="J19" s="41"/>
      <c r="K19" s="43"/>
      <c r="L19" s="43"/>
      <c r="M19" s="43"/>
      <c r="N19" s="40"/>
      <c r="O19" s="41"/>
      <c r="P19" s="44"/>
      <c r="Q19" s="25" t="str">
        <f t="shared" si="0"/>
        <v>　</v>
      </c>
      <c r="R19" s="26" t="str">
        <f t="shared" si="1"/>
        <v>　</v>
      </c>
      <c r="T19" s="122"/>
      <c r="U19" s="122"/>
      <c r="V19" s="122"/>
      <c r="W19" s="122"/>
      <c r="X19" s="34"/>
      <c r="Y19" s="34"/>
      <c r="Z19" s="34"/>
      <c r="AA19" s="34"/>
      <c r="AB19" s="34"/>
    </row>
    <row r="20" spans="1:28" ht="13.5" customHeight="1" x14ac:dyDescent="0.2">
      <c r="A20" s="8">
        <v>19</v>
      </c>
      <c r="B20" s="37"/>
      <c r="C20" s="38"/>
      <c r="D20" s="39"/>
      <c r="E20" s="40"/>
      <c r="F20" s="40"/>
      <c r="G20" s="40"/>
      <c r="H20" s="41"/>
      <c r="I20" s="42"/>
      <c r="J20" s="41"/>
      <c r="K20" s="43"/>
      <c r="L20" s="43"/>
      <c r="M20" s="43"/>
      <c r="N20" s="40"/>
      <c r="O20" s="41"/>
      <c r="P20" s="44"/>
      <c r="Q20" s="25" t="str">
        <f t="shared" si="0"/>
        <v>　</v>
      </c>
      <c r="R20" s="26" t="str">
        <f t="shared" si="1"/>
        <v>　</v>
      </c>
      <c r="T20" s="122"/>
      <c r="U20" s="122"/>
      <c r="V20" s="122"/>
      <c r="W20" s="122"/>
      <c r="X20" s="34"/>
      <c r="Y20" s="34"/>
      <c r="AB20" s="34"/>
    </row>
    <row r="21" spans="1:28" x14ac:dyDescent="0.2">
      <c r="A21" s="8">
        <v>20</v>
      </c>
      <c r="B21" s="37"/>
      <c r="C21" s="38"/>
      <c r="D21" s="39"/>
      <c r="E21" s="40"/>
      <c r="F21" s="40"/>
      <c r="G21" s="40"/>
      <c r="H21" s="41"/>
      <c r="I21" s="42"/>
      <c r="J21" s="41"/>
      <c r="K21" s="43"/>
      <c r="L21" s="43"/>
      <c r="M21" s="43"/>
      <c r="N21" s="40"/>
      <c r="O21" s="41"/>
      <c r="P21" s="44"/>
      <c r="Q21" s="25" t="str">
        <f t="shared" si="0"/>
        <v>　</v>
      </c>
      <c r="R21" s="26" t="str">
        <f t="shared" si="1"/>
        <v>　</v>
      </c>
      <c r="T21" s="34"/>
      <c r="U21" s="6"/>
      <c r="V21" s="34"/>
      <c r="W21" s="34"/>
      <c r="X21" s="34"/>
      <c r="Y21" s="34"/>
      <c r="AB21" s="34"/>
    </row>
    <row r="22" spans="1:28" x14ac:dyDescent="0.2">
      <c r="A22" s="8">
        <v>21</v>
      </c>
      <c r="B22" s="37"/>
      <c r="C22" s="38"/>
      <c r="D22" s="39"/>
      <c r="E22" s="40"/>
      <c r="F22" s="40"/>
      <c r="G22" s="40"/>
      <c r="H22" s="41"/>
      <c r="I22" s="42"/>
      <c r="J22" s="41"/>
      <c r="K22" s="43"/>
      <c r="L22" s="43"/>
      <c r="M22" s="43"/>
      <c r="N22" s="40"/>
      <c r="O22" s="41"/>
      <c r="P22" s="44"/>
      <c r="Q22" s="25" t="str">
        <f t="shared" si="0"/>
        <v>　</v>
      </c>
      <c r="R22" s="26" t="str">
        <f t="shared" si="1"/>
        <v>　</v>
      </c>
      <c r="T22" s="34"/>
      <c r="U22" s="6"/>
      <c r="V22" s="34"/>
      <c r="W22" s="34"/>
      <c r="X22" s="34"/>
      <c r="Y22" s="34"/>
      <c r="AB22" s="34"/>
    </row>
    <row r="23" spans="1:28" x14ac:dyDescent="0.2">
      <c r="A23" s="8">
        <v>22</v>
      </c>
      <c r="B23" s="37"/>
      <c r="C23" s="38"/>
      <c r="D23" s="39"/>
      <c r="E23" s="40"/>
      <c r="F23" s="40"/>
      <c r="G23" s="40"/>
      <c r="H23" s="41"/>
      <c r="I23" s="42"/>
      <c r="J23" s="41"/>
      <c r="K23" s="43"/>
      <c r="L23" s="43"/>
      <c r="M23" s="43"/>
      <c r="N23" s="40"/>
      <c r="O23" s="41"/>
      <c r="P23" s="44"/>
      <c r="Q23" s="25" t="str">
        <f t="shared" si="0"/>
        <v>　</v>
      </c>
      <c r="R23" s="26" t="str">
        <f t="shared" si="1"/>
        <v>　</v>
      </c>
      <c r="T23" s="34"/>
      <c r="U23" s="6"/>
      <c r="V23" s="34"/>
      <c r="W23" s="34"/>
      <c r="X23" s="34"/>
      <c r="Y23" s="34"/>
      <c r="AB23" s="34"/>
    </row>
    <row r="24" spans="1:28" x14ac:dyDescent="0.2">
      <c r="A24" s="8">
        <v>23</v>
      </c>
      <c r="B24" s="37"/>
      <c r="C24" s="38"/>
      <c r="D24" s="39"/>
      <c r="E24" s="40"/>
      <c r="F24" s="40"/>
      <c r="G24" s="40"/>
      <c r="H24" s="41"/>
      <c r="I24" s="42"/>
      <c r="J24" s="41"/>
      <c r="K24" s="43"/>
      <c r="L24" s="43"/>
      <c r="M24" s="43"/>
      <c r="N24" s="40"/>
      <c r="O24" s="41"/>
      <c r="P24" s="44"/>
      <c r="Q24" s="25" t="str">
        <f t="shared" si="0"/>
        <v>　</v>
      </c>
      <c r="R24" s="26" t="str">
        <f t="shared" si="1"/>
        <v>　</v>
      </c>
      <c r="T24" s="34"/>
      <c r="U24" s="6"/>
      <c r="V24" s="34"/>
      <c r="W24" s="34"/>
    </row>
    <row r="25" spans="1:28" x14ac:dyDescent="0.2">
      <c r="A25" s="8">
        <v>24</v>
      </c>
      <c r="B25" s="37"/>
      <c r="C25" s="38"/>
      <c r="D25" s="39"/>
      <c r="E25" s="40"/>
      <c r="F25" s="40"/>
      <c r="G25" s="40"/>
      <c r="H25" s="41"/>
      <c r="I25" s="42"/>
      <c r="J25" s="41"/>
      <c r="K25" s="43"/>
      <c r="L25" s="43"/>
      <c r="M25" s="43"/>
      <c r="N25" s="40"/>
      <c r="O25" s="41"/>
      <c r="P25" s="44"/>
      <c r="Q25" s="25" t="str">
        <f t="shared" si="0"/>
        <v>　</v>
      </c>
      <c r="R25" s="26" t="str">
        <f t="shared" si="1"/>
        <v>　</v>
      </c>
      <c r="T25" s="34"/>
      <c r="U25" s="6"/>
      <c r="V25" s="34"/>
      <c r="W25" s="34"/>
    </row>
    <row r="26" spans="1:28" x14ac:dyDescent="0.2">
      <c r="A26" s="8">
        <v>25</v>
      </c>
      <c r="B26" s="37"/>
      <c r="C26" s="38"/>
      <c r="D26" s="39"/>
      <c r="E26" s="40"/>
      <c r="F26" s="40"/>
      <c r="G26" s="40"/>
      <c r="H26" s="41"/>
      <c r="I26" s="42"/>
      <c r="J26" s="41"/>
      <c r="K26" s="43"/>
      <c r="L26" s="43"/>
      <c r="M26" s="43"/>
      <c r="N26" s="40"/>
      <c r="O26" s="41"/>
      <c r="P26" s="44"/>
      <c r="Q26" s="25" t="str">
        <f t="shared" si="0"/>
        <v>　</v>
      </c>
      <c r="R26" s="26" t="str">
        <f t="shared" si="1"/>
        <v>　</v>
      </c>
      <c r="T26" s="34"/>
      <c r="U26" s="6"/>
      <c r="V26" s="34"/>
      <c r="W26" s="34"/>
    </row>
    <row r="27" spans="1:28" ht="13.5" customHeight="1" x14ac:dyDescent="0.2">
      <c r="A27" s="8">
        <v>26</v>
      </c>
      <c r="B27" s="37"/>
      <c r="C27" s="38"/>
      <c r="D27" s="39"/>
      <c r="E27" s="40"/>
      <c r="F27" s="40"/>
      <c r="G27" s="40"/>
      <c r="H27" s="41"/>
      <c r="I27" s="42"/>
      <c r="J27" s="41"/>
      <c r="K27" s="43"/>
      <c r="L27" s="43"/>
      <c r="M27" s="43"/>
      <c r="N27" s="40"/>
      <c r="O27" s="41"/>
      <c r="P27" s="44"/>
      <c r="Q27" s="25" t="str">
        <f t="shared" si="0"/>
        <v>　</v>
      </c>
      <c r="R27" s="26" t="str">
        <f t="shared" si="1"/>
        <v>　</v>
      </c>
      <c r="T27" s="34"/>
      <c r="U27" s="6"/>
      <c r="V27" s="34"/>
      <c r="W27" s="34"/>
      <c r="X27" s="36"/>
      <c r="Y27" s="36"/>
      <c r="Z27" s="36"/>
      <c r="AA27" s="36"/>
      <c r="AB27" s="36"/>
    </row>
    <row r="28" spans="1:28" ht="13.5" customHeight="1" x14ac:dyDescent="0.2">
      <c r="A28" s="8">
        <v>27</v>
      </c>
      <c r="B28" s="37"/>
      <c r="C28" s="38"/>
      <c r="D28" s="39"/>
      <c r="E28" s="40"/>
      <c r="F28" s="40"/>
      <c r="G28" s="40"/>
      <c r="H28" s="41"/>
      <c r="I28" s="42"/>
      <c r="J28" s="41"/>
      <c r="K28" s="43"/>
      <c r="L28" s="43"/>
      <c r="M28" s="43"/>
      <c r="N28" s="40"/>
      <c r="O28" s="41"/>
      <c r="P28" s="44"/>
      <c r="Q28" s="25" t="str">
        <f t="shared" si="0"/>
        <v>　</v>
      </c>
      <c r="R28" s="26" t="str">
        <f t="shared" si="1"/>
        <v>　</v>
      </c>
      <c r="T28" s="34"/>
      <c r="U28" s="6"/>
      <c r="V28" s="34"/>
      <c r="W28" s="34"/>
      <c r="X28" s="36"/>
      <c r="Y28" s="36"/>
      <c r="Z28" s="36"/>
      <c r="AA28" s="36"/>
      <c r="AB28" s="36"/>
    </row>
    <row r="29" spans="1:28" x14ac:dyDescent="0.2">
      <c r="A29" s="8">
        <v>28</v>
      </c>
      <c r="B29" s="37"/>
      <c r="C29" s="38"/>
      <c r="D29" s="39"/>
      <c r="E29" s="40"/>
      <c r="F29" s="40"/>
      <c r="G29" s="40"/>
      <c r="H29" s="41"/>
      <c r="I29" s="42"/>
      <c r="J29" s="41"/>
      <c r="K29" s="43"/>
      <c r="L29" s="43"/>
      <c r="M29" s="43"/>
      <c r="N29" s="40"/>
      <c r="O29" s="41"/>
      <c r="P29" s="44"/>
      <c r="Q29" s="25" t="str">
        <f t="shared" si="0"/>
        <v>　</v>
      </c>
      <c r="R29" s="26" t="str">
        <f t="shared" si="1"/>
        <v>　</v>
      </c>
      <c r="T29" s="34"/>
      <c r="U29" s="6"/>
      <c r="V29" s="34"/>
      <c r="W29" s="34"/>
    </row>
    <row r="30" spans="1:28" x14ac:dyDescent="0.2">
      <c r="A30" s="8">
        <v>29</v>
      </c>
      <c r="B30" s="45"/>
      <c r="C30" s="46"/>
      <c r="D30" s="39"/>
      <c r="E30" s="40"/>
      <c r="F30" s="40"/>
      <c r="G30" s="40"/>
      <c r="H30" s="41"/>
      <c r="I30" s="42"/>
      <c r="J30" s="41"/>
      <c r="K30" s="43"/>
      <c r="L30" s="43"/>
      <c r="M30" s="43"/>
      <c r="N30" s="40"/>
      <c r="O30" s="41"/>
      <c r="P30" s="44"/>
      <c r="Q30" s="25" t="str">
        <f t="shared" si="0"/>
        <v>　</v>
      </c>
      <c r="R30" s="26" t="str">
        <f t="shared" si="1"/>
        <v>　</v>
      </c>
    </row>
    <row r="31" spans="1:28" x14ac:dyDescent="0.2">
      <c r="A31" s="8">
        <v>30</v>
      </c>
      <c r="B31" s="45"/>
      <c r="C31" s="46"/>
      <c r="D31" s="39"/>
      <c r="E31" s="40"/>
      <c r="F31" s="40"/>
      <c r="G31" s="40"/>
      <c r="H31" s="41"/>
      <c r="I31" s="42"/>
      <c r="J31" s="41"/>
      <c r="K31" s="43"/>
      <c r="L31" s="43"/>
      <c r="M31" s="43"/>
      <c r="N31" s="40"/>
      <c r="O31" s="41"/>
      <c r="P31" s="44"/>
      <c r="Q31" s="25" t="str">
        <f t="shared" si="0"/>
        <v>　</v>
      </c>
      <c r="R31" s="26" t="str">
        <f t="shared" si="1"/>
        <v>　</v>
      </c>
    </row>
    <row r="32" spans="1:28" x14ac:dyDescent="0.2">
      <c r="A32" s="8">
        <v>31</v>
      </c>
      <c r="B32" s="45"/>
      <c r="C32" s="46"/>
      <c r="D32" s="39"/>
      <c r="E32" s="40"/>
      <c r="F32" s="40"/>
      <c r="G32" s="40"/>
      <c r="H32" s="41"/>
      <c r="I32" s="42"/>
      <c r="J32" s="41"/>
      <c r="K32" s="43"/>
      <c r="L32" s="43"/>
      <c r="M32" s="43"/>
      <c r="N32" s="40"/>
      <c r="O32" s="41"/>
      <c r="P32" s="44"/>
      <c r="Q32" s="25" t="str">
        <f t="shared" si="0"/>
        <v>　</v>
      </c>
      <c r="R32" s="26" t="str">
        <f t="shared" si="1"/>
        <v>　</v>
      </c>
    </row>
    <row r="33" spans="1:18" x14ac:dyDescent="0.2">
      <c r="A33" s="8">
        <v>32</v>
      </c>
      <c r="B33" s="45"/>
      <c r="C33" s="46"/>
      <c r="D33" s="39"/>
      <c r="E33" s="40"/>
      <c r="F33" s="40"/>
      <c r="G33" s="40"/>
      <c r="H33" s="41"/>
      <c r="I33" s="42"/>
      <c r="J33" s="41"/>
      <c r="K33" s="43"/>
      <c r="L33" s="43"/>
      <c r="M33" s="43"/>
      <c r="N33" s="40"/>
      <c r="O33" s="41"/>
      <c r="P33" s="44"/>
      <c r="Q33" s="25" t="str">
        <f t="shared" si="0"/>
        <v>　</v>
      </c>
      <c r="R33" s="26" t="str">
        <f t="shared" si="1"/>
        <v>　</v>
      </c>
    </row>
    <row r="34" spans="1:18" x14ac:dyDescent="0.2">
      <c r="A34" s="8">
        <v>33</v>
      </c>
      <c r="B34" s="45"/>
      <c r="C34" s="46"/>
      <c r="D34" s="39"/>
      <c r="E34" s="40"/>
      <c r="F34" s="40"/>
      <c r="G34" s="40"/>
      <c r="H34" s="41"/>
      <c r="I34" s="42"/>
      <c r="J34" s="41"/>
      <c r="K34" s="43"/>
      <c r="L34" s="43"/>
      <c r="M34" s="43"/>
      <c r="N34" s="40"/>
      <c r="O34" s="41"/>
      <c r="P34" s="44"/>
      <c r="Q34" s="25" t="str">
        <f t="shared" si="0"/>
        <v>　</v>
      </c>
      <c r="R34" s="26" t="str">
        <f t="shared" si="1"/>
        <v>　</v>
      </c>
    </row>
    <row r="35" spans="1:18" x14ac:dyDescent="0.2">
      <c r="A35" s="8">
        <v>34</v>
      </c>
      <c r="B35" s="45"/>
      <c r="C35" s="46"/>
      <c r="D35" s="39"/>
      <c r="E35" s="40"/>
      <c r="F35" s="40"/>
      <c r="G35" s="40"/>
      <c r="H35" s="41"/>
      <c r="I35" s="42"/>
      <c r="J35" s="41"/>
      <c r="K35" s="43"/>
      <c r="L35" s="43"/>
      <c r="M35" s="43"/>
      <c r="N35" s="40"/>
      <c r="O35" s="41"/>
      <c r="P35" s="44"/>
      <c r="Q35" s="25" t="str">
        <f t="shared" si="0"/>
        <v>　</v>
      </c>
      <c r="R35" s="26" t="str">
        <f t="shared" si="1"/>
        <v>　</v>
      </c>
    </row>
    <row r="36" spans="1:18" x14ac:dyDescent="0.2">
      <c r="A36" s="8">
        <v>35</v>
      </c>
      <c r="B36" s="45"/>
      <c r="C36" s="46"/>
      <c r="D36" s="39"/>
      <c r="E36" s="40"/>
      <c r="F36" s="40"/>
      <c r="G36" s="40"/>
      <c r="H36" s="41"/>
      <c r="I36" s="42"/>
      <c r="J36" s="41"/>
      <c r="K36" s="43"/>
      <c r="L36" s="43"/>
      <c r="M36" s="43"/>
      <c r="N36" s="40"/>
      <c r="O36" s="41"/>
      <c r="P36" s="44"/>
      <c r="Q36" s="25" t="str">
        <f t="shared" si="0"/>
        <v>　</v>
      </c>
      <c r="R36" s="26" t="str">
        <f t="shared" si="1"/>
        <v>　</v>
      </c>
    </row>
    <row r="37" spans="1:18" x14ac:dyDescent="0.2">
      <c r="A37" s="8">
        <v>36</v>
      </c>
      <c r="B37" s="45"/>
      <c r="C37" s="46"/>
      <c r="D37" s="39"/>
      <c r="E37" s="40"/>
      <c r="F37" s="40"/>
      <c r="G37" s="40"/>
      <c r="H37" s="41"/>
      <c r="I37" s="42"/>
      <c r="J37" s="41"/>
      <c r="K37" s="43"/>
      <c r="L37" s="43"/>
      <c r="M37" s="43"/>
      <c r="N37" s="40"/>
      <c r="O37" s="41"/>
      <c r="P37" s="44"/>
      <c r="Q37" s="25" t="str">
        <f t="shared" si="0"/>
        <v>　</v>
      </c>
      <c r="R37" s="26" t="str">
        <f t="shared" si="1"/>
        <v>　</v>
      </c>
    </row>
    <row r="38" spans="1:18" x14ac:dyDescent="0.2">
      <c r="A38" s="8">
        <v>37</v>
      </c>
      <c r="B38" s="45"/>
      <c r="C38" s="46"/>
      <c r="D38" s="39"/>
      <c r="E38" s="40"/>
      <c r="F38" s="40"/>
      <c r="G38" s="40"/>
      <c r="H38" s="41"/>
      <c r="I38" s="42"/>
      <c r="J38" s="41"/>
      <c r="K38" s="43"/>
      <c r="L38" s="43"/>
      <c r="M38" s="43"/>
      <c r="N38" s="40"/>
      <c r="O38" s="41"/>
      <c r="P38" s="44"/>
      <c r="Q38" s="25" t="str">
        <f t="shared" si="0"/>
        <v>　</v>
      </c>
      <c r="R38" s="26" t="str">
        <f t="shared" si="1"/>
        <v>　</v>
      </c>
    </row>
    <row r="39" spans="1:18" x14ac:dyDescent="0.2">
      <c r="A39" s="8">
        <v>38</v>
      </c>
      <c r="B39" s="45"/>
      <c r="C39" s="46"/>
      <c r="D39" s="39"/>
      <c r="E39" s="40"/>
      <c r="F39" s="40"/>
      <c r="G39" s="40"/>
      <c r="H39" s="41"/>
      <c r="I39" s="42"/>
      <c r="J39" s="41"/>
      <c r="K39" s="43"/>
      <c r="L39" s="43"/>
      <c r="M39" s="43"/>
      <c r="N39" s="40"/>
      <c r="O39" s="41"/>
      <c r="P39" s="44"/>
      <c r="Q39" s="25" t="str">
        <f t="shared" si="0"/>
        <v>　</v>
      </c>
      <c r="R39" s="26" t="str">
        <f t="shared" si="1"/>
        <v>　</v>
      </c>
    </row>
    <row r="40" spans="1:18" x14ac:dyDescent="0.2">
      <c r="A40" s="8">
        <v>39</v>
      </c>
      <c r="B40" s="45"/>
      <c r="C40" s="46"/>
      <c r="D40" s="39"/>
      <c r="E40" s="40"/>
      <c r="F40" s="40"/>
      <c r="G40" s="40"/>
      <c r="H40" s="41"/>
      <c r="I40" s="42"/>
      <c r="J40" s="41"/>
      <c r="K40" s="43"/>
      <c r="L40" s="43"/>
      <c r="M40" s="43"/>
      <c r="N40" s="40"/>
      <c r="O40" s="41"/>
      <c r="P40" s="44"/>
      <c r="Q40" s="25" t="str">
        <f t="shared" si="0"/>
        <v>　</v>
      </c>
      <c r="R40" s="26" t="str">
        <f t="shared" si="1"/>
        <v>　</v>
      </c>
    </row>
    <row r="41" spans="1:18" x14ac:dyDescent="0.2">
      <c r="A41" s="8">
        <v>40</v>
      </c>
      <c r="B41" s="45"/>
      <c r="C41" s="46"/>
      <c r="D41" s="39"/>
      <c r="E41" s="40"/>
      <c r="F41" s="40"/>
      <c r="G41" s="40"/>
      <c r="H41" s="41"/>
      <c r="I41" s="42"/>
      <c r="J41" s="41"/>
      <c r="K41" s="43"/>
      <c r="L41" s="43"/>
      <c r="M41" s="43"/>
      <c r="N41" s="40"/>
      <c r="O41" s="41"/>
      <c r="P41" s="44"/>
      <c r="Q41" s="25" t="str">
        <f t="shared" si="0"/>
        <v>　</v>
      </c>
      <c r="R41" s="26" t="str">
        <f t="shared" si="1"/>
        <v>　</v>
      </c>
    </row>
    <row r="42" spans="1:18" x14ac:dyDescent="0.2">
      <c r="A42" s="8">
        <v>41</v>
      </c>
      <c r="B42" s="45"/>
      <c r="C42" s="46"/>
      <c r="D42" s="39"/>
      <c r="E42" s="40"/>
      <c r="F42" s="40"/>
      <c r="G42" s="40"/>
      <c r="H42" s="41"/>
      <c r="I42" s="47"/>
      <c r="J42" s="48"/>
      <c r="K42" s="43"/>
      <c r="L42" s="43"/>
      <c r="M42" s="43"/>
      <c r="N42" s="40"/>
      <c r="O42" s="48"/>
      <c r="P42" s="44"/>
      <c r="Q42" s="25" t="str">
        <f t="shared" si="0"/>
        <v>　</v>
      </c>
      <c r="R42" s="26" t="str">
        <f t="shared" si="1"/>
        <v>　</v>
      </c>
    </row>
    <row r="43" spans="1:18" x14ac:dyDescent="0.2">
      <c r="A43" s="8">
        <v>42</v>
      </c>
      <c r="B43" s="45"/>
      <c r="C43" s="46"/>
      <c r="D43" s="39"/>
      <c r="E43" s="40"/>
      <c r="F43" s="40"/>
      <c r="G43" s="40"/>
      <c r="H43" s="41"/>
      <c r="I43" s="47"/>
      <c r="J43" s="48"/>
      <c r="K43" s="43"/>
      <c r="L43" s="43"/>
      <c r="M43" s="43"/>
      <c r="N43" s="40"/>
      <c r="O43" s="48"/>
      <c r="P43" s="44"/>
      <c r="Q43" s="25" t="str">
        <f t="shared" si="0"/>
        <v>　</v>
      </c>
      <c r="R43" s="26" t="str">
        <f t="shared" si="1"/>
        <v>　</v>
      </c>
    </row>
    <row r="44" spans="1:18" x14ac:dyDescent="0.2">
      <c r="A44" s="8">
        <v>43</v>
      </c>
      <c r="B44" s="45"/>
      <c r="C44" s="46"/>
      <c r="D44" s="39"/>
      <c r="E44" s="40"/>
      <c r="F44" s="40"/>
      <c r="G44" s="40"/>
      <c r="H44" s="41"/>
      <c r="I44" s="47"/>
      <c r="J44" s="48"/>
      <c r="K44" s="43"/>
      <c r="L44" s="43"/>
      <c r="M44" s="43"/>
      <c r="N44" s="40"/>
      <c r="O44" s="48"/>
      <c r="P44" s="44"/>
      <c r="Q44" s="25" t="str">
        <f t="shared" si="0"/>
        <v>　</v>
      </c>
      <c r="R44" s="26" t="str">
        <f t="shared" si="1"/>
        <v>　</v>
      </c>
    </row>
    <row r="45" spans="1:18" x14ac:dyDescent="0.2">
      <c r="A45" s="8">
        <v>44</v>
      </c>
      <c r="B45" s="45"/>
      <c r="C45" s="46"/>
      <c r="D45" s="39"/>
      <c r="E45" s="40"/>
      <c r="F45" s="40"/>
      <c r="G45" s="40"/>
      <c r="H45" s="41"/>
      <c r="I45" s="47"/>
      <c r="J45" s="48"/>
      <c r="K45" s="43"/>
      <c r="L45" s="43"/>
      <c r="M45" s="43"/>
      <c r="N45" s="40"/>
      <c r="O45" s="48"/>
      <c r="P45" s="44"/>
      <c r="Q45" s="25" t="str">
        <f t="shared" si="0"/>
        <v>　</v>
      </c>
      <c r="R45" s="26" t="str">
        <f t="shared" si="1"/>
        <v>　</v>
      </c>
    </row>
    <row r="46" spans="1:18" x14ac:dyDescent="0.2">
      <c r="A46" s="8">
        <v>45</v>
      </c>
      <c r="B46" s="45"/>
      <c r="C46" s="46"/>
      <c r="D46" s="39"/>
      <c r="E46" s="40"/>
      <c r="F46" s="40"/>
      <c r="G46" s="40"/>
      <c r="H46" s="41"/>
      <c r="I46" s="47"/>
      <c r="J46" s="48"/>
      <c r="K46" s="43"/>
      <c r="L46" s="43"/>
      <c r="M46" s="43"/>
      <c r="N46" s="40"/>
      <c r="O46" s="48"/>
      <c r="P46" s="44"/>
      <c r="Q46" s="25" t="str">
        <f t="shared" si="0"/>
        <v>　</v>
      </c>
      <c r="R46" s="26" t="str">
        <f t="shared" si="1"/>
        <v>　</v>
      </c>
    </row>
    <row r="47" spans="1:18" x14ac:dyDescent="0.2">
      <c r="A47" s="8">
        <v>46</v>
      </c>
      <c r="B47" s="45"/>
      <c r="C47" s="46"/>
      <c r="D47" s="39"/>
      <c r="E47" s="40"/>
      <c r="F47" s="40"/>
      <c r="G47" s="40"/>
      <c r="H47" s="41"/>
      <c r="I47" s="47"/>
      <c r="J47" s="48"/>
      <c r="K47" s="43"/>
      <c r="L47" s="43"/>
      <c r="M47" s="43"/>
      <c r="N47" s="40"/>
      <c r="O47" s="48"/>
      <c r="P47" s="44"/>
      <c r="Q47" s="25" t="str">
        <f t="shared" si="0"/>
        <v>　</v>
      </c>
      <c r="R47" s="26" t="str">
        <f t="shared" si="1"/>
        <v>　</v>
      </c>
    </row>
    <row r="48" spans="1:18" x14ac:dyDescent="0.2">
      <c r="A48" s="8">
        <v>47</v>
      </c>
      <c r="B48" s="45"/>
      <c r="C48" s="46"/>
      <c r="D48" s="39"/>
      <c r="E48" s="40"/>
      <c r="F48" s="40"/>
      <c r="G48" s="40"/>
      <c r="H48" s="41"/>
      <c r="I48" s="47"/>
      <c r="J48" s="48"/>
      <c r="K48" s="43"/>
      <c r="L48" s="43"/>
      <c r="M48" s="43"/>
      <c r="N48" s="40"/>
      <c r="O48" s="48"/>
      <c r="P48" s="44"/>
      <c r="Q48" s="25" t="str">
        <f t="shared" si="0"/>
        <v>　</v>
      </c>
      <c r="R48" s="26" t="str">
        <f t="shared" si="1"/>
        <v>　</v>
      </c>
    </row>
    <row r="49" spans="1:18" x14ac:dyDescent="0.2">
      <c r="A49" s="8">
        <v>48</v>
      </c>
      <c r="B49" s="45"/>
      <c r="C49" s="46"/>
      <c r="D49" s="39"/>
      <c r="E49" s="40"/>
      <c r="F49" s="40"/>
      <c r="G49" s="40"/>
      <c r="H49" s="41"/>
      <c r="I49" s="47"/>
      <c r="J49" s="48"/>
      <c r="K49" s="43"/>
      <c r="L49" s="43"/>
      <c r="M49" s="43"/>
      <c r="N49" s="40"/>
      <c r="O49" s="48"/>
      <c r="P49" s="44"/>
      <c r="Q49" s="25" t="str">
        <f t="shared" si="0"/>
        <v>　</v>
      </c>
      <c r="R49" s="26" t="str">
        <f t="shared" si="1"/>
        <v>　</v>
      </c>
    </row>
    <row r="50" spans="1:18" x14ac:dyDescent="0.2">
      <c r="A50" s="8">
        <v>49</v>
      </c>
      <c r="B50" s="45"/>
      <c r="C50" s="46"/>
      <c r="D50" s="39"/>
      <c r="E50" s="40"/>
      <c r="F50" s="40"/>
      <c r="G50" s="40"/>
      <c r="H50" s="41"/>
      <c r="I50" s="47"/>
      <c r="J50" s="48"/>
      <c r="K50" s="43"/>
      <c r="L50" s="43"/>
      <c r="M50" s="43"/>
      <c r="N50" s="40"/>
      <c r="O50" s="48"/>
      <c r="P50" s="44"/>
      <c r="Q50" s="25" t="str">
        <f t="shared" si="0"/>
        <v>　</v>
      </c>
      <c r="R50" s="26" t="str">
        <f t="shared" si="1"/>
        <v>　</v>
      </c>
    </row>
    <row r="51" spans="1:18" x14ac:dyDescent="0.2">
      <c r="A51" s="8">
        <v>50</v>
      </c>
      <c r="B51" s="45"/>
      <c r="C51" s="46"/>
      <c r="D51" s="39"/>
      <c r="E51" s="40"/>
      <c r="F51" s="40"/>
      <c r="G51" s="40"/>
      <c r="H51" s="41"/>
      <c r="I51" s="47"/>
      <c r="J51" s="48"/>
      <c r="K51" s="43"/>
      <c r="L51" s="43"/>
      <c r="M51" s="43"/>
      <c r="N51" s="40"/>
      <c r="O51" s="48"/>
      <c r="P51" s="44"/>
      <c r="Q51" s="25" t="str">
        <f t="shared" si="0"/>
        <v>　</v>
      </c>
      <c r="R51" s="26" t="str">
        <f t="shared" si="1"/>
        <v>　</v>
      </c>
    </row>
    <row r="52" spans="1:18" x14ac:dyDescent="0.2">
      <c r="A52" s="8">
        <v>51</v>
      </c>
      <c r="B52" s="45"/>
      <c r="C52" s="46"/>
      <c r="D52" s="39"/>
      <c r="E52" s="40"/>
      <c r="F52" s="40"/>
      <c r="G52" s="40"/>
      <c r="H52" s="41"/>
      <c r="I52" s="47"/>
      <c r="J52" s="48"/>
      <c r="K52" s="43"/>
      <c r="L52" s="43"/>
      <c r="M52" s="43"/>
      <c r="N52" s="40"/>
      <c r="O52" s="48"/>
      <c r="P52" s="44"/>
      <c r="Q52" s="25" t="str">
        <f t="shared" si="0"/>
        <v>　</v>
      </c>
      <c r="R52" s="26" t="str">
        <f t="shared" si="1"/>
        <v>　</v>
      </c>
    </row>
    <row r="53" spans="1:18" x14ac:dyDescent="0.2">
      <c r="A53" s="8">
        <v>52</v>
      </c>
      <c r="B53" s="45"/>
      <c r="C53" s="46"/>
      <c r="D53" s="39"/>
      <c r="E53" s="40"/>
      <c r="F53" s="40"/>
      <c r="G53" s="40"/>
      <c r="H53" s="41"/>
      <c r="I53" s="47"/>
      <c r="J53" s="48"/>
      <c r="K53" s="43"/>
      <c r="L53" s="43"/>
      <c r="M53" s="43"/>
      <c r="N53" s="40"/>
      <c r="O53" s="48"/>
      <c r="P53" s="44"/>
      <c r="Q53" s="25" t="str">
        <f t="shared" si="0"/>
        <v>　</v>
      </c>
      <c r="R53" s="26" t="str">
        <f t="shared" si="1"/>
        <v>　</v>
      </c>
    </row>
    <row r="54" spans="1:18" x14ac:dyDescent="0.2">
      <c r="A54" s="8">
        <v>53</v>
      </c>
      <c r="B54" s="45"/>
      <c r="C54" s="46"/>
      <c r="D54" s="39"/>
      <c r="E54" s="40"/>
      <c r="F54" s="40"/>
      <c r="G54" s="40"/>
      <c r="H54" s="41"/>
      <c r="I54" s="47"/>
      <c r="J54" s="48"/>
      <c r="K54" s="43"/>
      <c r="L54" s="43"/>
      <c r="M54" s="43"/>
      <c r="N54" s="40"/>
      <c r="O54" s="48"/>
      <c r="P54" s="44"/>
      <c r="Q54" s="25" t="str">
        <f t="shared" si="0"/>
        <v>　</v>
      </c>
      <c r="R54" s="26" t="str">
        <f t="shared" si="1"/>
        <v>　</v>
      </c>
    </row>
    <row r="55" spans="1:18" x14ac:dyDescent="0.2">
      <c r="A55" s="8">
        <v>54</v>
      </c>
      <c r="B55" s="45"/>
      <c r="C55" s="46"/>
      <c r="D55" s="39"/>
      <c r="E55" s="40"/>
      <c r="F55" s="40"/>
      <c r="G55" s="40"/>
      <c r="H55" s="41"/>
      <c r="I55" s="47"/>
      <c r="J55" s="48"/>
      <c r="K55" s="43"/>
      <c r="L55" s="43"/>
      <c r="M55" s="43"/>
      <c r="N55" s="40"/>
      <c r="O55" s="48"/>
      <c r="P55" s="44"/>
      <c r="Q55" s="25" t="str">
        <f t="shared" si="0"/>
        <v>　</v>
      </c>
      <c r="R55" s="26" t="str">
        <f t="shared" si="1"/>
        <v>　</v>
      </c>
    </row>
    <row r="56" spans="1:18" x14ac:dyDescent="0.2">
      <c r="A56" s="8">
        <v>55</v>
      </c>
      <c r="B56" s="45"/>
      <c r="C56" s="46"/>
      <c r="D56" s="39"/>
      <c r="E56" s="40"/>
      <c r="F56" s="40"/>
      <c r="G56" s="40"/>
      <c r="H56" s="41"/>
      <c r="I56" s="47"/>
      <c r="J56" s="48"/>
      <c r="K56" s="43"/>
      <c r="L56" s="43"/>
      <c r="M56" s="43"/>
      <c r="N56" s="40"/>
      <c r="O56" s="48"/>
      <c r="P56" s="44"/>
      <c r="Q56" s="25" t="str">
        <f t="shared" si="0"/>
        <v>　</v>
      </c>
      <c r="R56" s="26" t="str">
        <f t="shared" si="1"/>
        <v>　</v>
      </c>
    </row>
    <row r="57" spans="1:18" x14ac:dyDescent="0.2">
      <c r="A57" s="8">
        <v>56</v>
      </c>
      <c r="B57" s="45"/>
      <c r="C57" s="46"/>
      <c r="D57" s="39"/>
      <c r="E57" s="40"/>
      <c r="F57" s="40"/>
      <c r="G57" s="40"/>
      <c r="H57" s="41"/>
      <c r="I57" s="47"/>
      <c r="J57" s="48"/>
      <c r="K57" s="43"/>
      <c r="L57" s="43"/>
      <c r="M57" s="43"/>
      <c r="N57" s="40"/>
      <c r="O57" s="48"/>
      <c r="P57" s="44"/>
      <c r="Q57" s="25" t="str">
        <f t="shared" si="0"/>
        <v>　</v>
      </c>
      <c r="R57" s="26" t="str">
        <f t="shared" si="1"/>
        <v>　</v>
      </c>
    </row>
    <row r="58" spans="1:18" x14ac:dyDescent="0.2">
      <c r="A58" s="8">
        <v>57</v>
      </c>
      <c r="B58" s="45"/>
      <c r="C58" s="46"/>
      <c r="D58" s="39"/>
      <c r="E58" s="40"/>
      <c r="F58" s="40"/>
      <c r="G58" s="40"/>
      <c r="H58" s="41"/>
      <c r="I58" s="47"/>
      <c r="J58" s="48"/>
      <c r="K58" s="43"/>
      <c r="L58" s="43"/>
      <c r="M58" s="43"/>
      <c r="N58" s="40"/>
      <c r="O58" s="48"/>
      <c r="P58" s="44"/>
      <c r="Q58" s="25" t="str">
        <f t="shared" si="0"/>
        <v>　</v>
      </c>
      <c r="R58" s="26" t="str">
        <f t="shared" si="1"/>
        <v>　</v>
      </c>
    </row>
    <row r="59" spans="1:18" x14ac:dyDescent="0.2">
      <c r="A59" s="8">
        <v>58</v>
      </c>
      <c r="B59" s="45"/>
      <c r="C59" s="46"/>
      <c r="D59" s="39"/>
      <c r="E59" s="40"/>
      <c r="F59" s="40"/>
      <c r="G59" s="40"/>
      <c r="H59" s="41"/>
      <c r="I59" s="47"/>
      <c r="J59" s="48"/>
      <c r="K59" s="43"/>
      <c r="L59" s="43"/>
      <c r="M59" s="43"/>
      <c r="N59" s="40"/>
      <c r="O59" s="48"/>
      <c r="P59" s="44"/>
      <c r="Q59" s="25" t="str">
        <f t="shared" si="0"/>
        <v>　</v>
      </c>
      <c r="R59" s="26" t="str">
        <f t="shared" si="1"/>
        <v>　</v>
      </c>
    </row>
    <row r="60" spans="1:18" x14ac:dyDescent="0.2">
      <c r="A60" s="8">
        <v>59</v>
      </c>
      <c r="B60" s="45"/>
      <c r="C60" s="46"/>
      <c r="D60" s="39"/>
      <c r="E60" s="40"/>
      <c r="F60" s="40"/>
      <c r="G60" s="40"/>
      <c r="H60" s="41"/>
      <c r="I60" s="47"/>
      <c r="J60" s="48"/>
      <c r="K60" s="43"/>
      <c r="L60" s="43"/>
      <c r="M60" s="43"/>
      <c r="N60" s="40"/>
      <c r="O60" s="48"/>
      <c r="P60" s="44"/>
      <c r="Q60" s="25" t="str">
        <f t="shared" si="0"/>
        <v>　</v>
      </c>
      <c r="R60" s="26" t="str">
        <f t="shared" si="1"/>
        <v>　</v>
      </c>
    </row>
    <row r="61" spans="1:18" x14ac:dyDescent="0.2">
      <c r="A61" s="8">
        <v>60</v>
      </c>
      <c r="B61" s="45"/>
      <c r="C61" s="46"/>
      <c r="D61" s="39"/>
      <c r="E61" s="40"/>
      <c r="F61" s="40"/>
      <c r="G61" s="40"/>
      <c r="H61" s="41"/>
      <c r="I61" s="47"/>
      <c r="J61" s="48"/>
      <c r="K61" s="43"/>
      <c r="L61" s="43"/>
      <c r="M61" s="43"/>
      <c r="N61" s="40"/>
      <c r="O61" s="48"/>
      <c r="P61" s="44"/>
      <c r="Q61" s="25" t="str">
        <f t="shared" si="0"/>
        <v>　</v>
      </c>
      <c r="R61" s="26" t="str">
        <f t="shared" si="1"/>
        <v>　</v>
      </c>
    </row>
  </sheetData>
  <sheetProtection sheet="1"/>
  <mergeCells count="2">
    <mergeCell ref="T13:U17"/>
    <mergeCell ref="T19:W20"/>
  </mergeCells>
  <phoneticPr fontId="2"/>
  <dataValidations count="10">
    <dataValidation type="list" allowBlank="1" showInputMessage="1" showErrorMessage="1" sqref="H2:H61" xr:uid="{00000000-0002-0000-0000-000000000000}">
      <formula1>"男,女"</formula1>
    </dataValidation>
    <dataValidation imeMode="hiragana" allowBlank="1" showInputMessage="1" showErrorMessage="1" sqref="B13:C61 U4:U6" xr:uid="{00000000-0002-0000-0000-000001000000}"/>
    <dataValidation imeMode="fullKatakana" allowBlank="1" showInputMessage="1" showErrorMessage="1" sqref="D13:G61 D2:E12" xr:uid="{00000000-0002-0000-0000-000002000000}"/>
    <dataValidation imeMode="halfAlpha" allowBlank="1" showInputMessage="1" showErrorMessage="1" sqref="I13:O61" xr:uid="{00000000-0002-0000-0000-000003000000}"/>
    <dataValidation imeMode="off" allowBlank="1" showInputMessage="1" showErrorMessage="1" sqref="U7:U9 K2:M12" xr:uid="{00000000-0002-0000-0000-000004000000}"/>
    <dataValidation type="list" imeMode="hiragana" allowBlank="1" showInputMessage="1" showErrorMessage="1" sqref="U2" xr:uid="{00000000-0002-0000-0000-000005000000}">
      <formula1>"男子,女子"</formula1>
    </dataValidation>
    <dataValidation type="list" allowBlank="1" showInputMessage="1" showErrorMessage="1" sqref="U3" xr:uid="{00000000-0002-0000-0000-000006000000}">
      <formula1>"尾張,名北,名南,知多,西三河,東三河"</formula1>
    </dataValidation>
    <dataValidation type="list" allowBlank="1" showInputMessage="1" showErrorMessage="1" sqref="J2:J12" xr:uid="{00000000-0002-0000-0000-000007000000}">
      <formula1>"学籍地,勤務先,居住地"</formula1>
    </dataValidation>
    <dataValidation imeMode="fullAlpha" allowBlank="1" showInputMessage="1" showErrorMessage="1" sqref="F2:G12" xr:uid="{00000000-0002-0000-0000-000008000000}"/>
    <dataValidation type="list" allowBlank="1" showInputMessage="1" showErrorMessage="1" sqref="P2:P12" xr:uid="{00000000-0002-0000-0000-000009000000}">
      <formula1>"1,2,3"</formula1>
    </dataValidation>
  </dataValidations>
  <printOptions horizontalCentered="1" verticalCentered="1"/>
  <pageMargins left="0.78740157480314998" right="0.78740157480314998" top="0.59055118110236204" bottom="0.59055118110236204" header="0.511811023622047" footer="0.511811023622047"/>
  <pageSetup paperSize="9" scale="115"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BN42"/>
  <sheetViews>
    <sheetView tabSelected="1" zoomScale="80" zoomScaleNormal="80" zoomScaleSheetLayoutView="90" workbookViewId="0">
      <selection activeCell="A2" sqref="A2"/>
    </sheetView>
  </sheetViews>
  <sheetFormatPr defaultColWidth="2.21875" defaultRowHeight="13.2" x14ac:dyDescent="0.2"/>
  <cols>
    <col min="1" max="2" width="2.21875" style="1" customWidth="1"/>
    <col min="3" max="12" width="2.33203125" style="1" customWidth="1"/>
    <col min="13" max="21" width="2.21875" style="1" customWidth="1"/>
    <col min="22" max="31" width="2.33203125" style="1" customWidth="1"/>
    <col min="32" max="41" width="2.21875" style="1" customWidth="1"/>
    <col min="42" max="42" width="3.44140625" style="1" customWidth="1"/>
    <col min="43" max="45" width="2.6640625" style="1" customWidth="1"/>
    <col min="46" max="46" width="3.44140625" style="1" customWidth="1"/>
    <col min="47" max="49" width="2.6640625" style="1" customWidth="1"/>
    <col min="50" max="64" width="2.21875" style="1"/>
    <col min="65" max="66" width="15.6640625" style="1" customWidth="1"/>
    <col min="67" max="16384" width="2.21875" style="1"/>
  </cols>
  <sheetData>
    <row r="1" spans="1:66" ht="24.9" customHeight="1" thickBot="1" x14ac:dyDescent="0.25">
      <c r="A1" s="112" t="s">
        <v>58</v>
      </c>
      <c r="B1" s="112"/>
      <c r="C1" s="112"/>
      <c r="D1" s="112"/>
      <c r="E1" s="112"/>
      <c r="F1" s="112"/>
      <c r="G1" s="112"/>
      <c r="H1" s="112"/>
      <c r="I1" s="112"/>
      <c r="J1" s="112"/>
      <c r="K1" s="112"/>
      <c r="L1" s="112"/>
      <c r="M1" s="112"/>
      <c r="N1" s="112"/>
      <c r="O1" s="112"/>
      <c r="P1" s="112"/>
      <c r="Q1" s="112"/>
      <c r="R1" s="112"/>
      <c r="S1" s="112"/>
      <c r="T1" s="112"/>
      <c r="U1" s="112"/>
      <c r="V1" s="112"/>
      <c r="W1" s="112"/>
      <c r="X1" s="112"/>
      <c r="Y1" s="112"/>
      <c r="Z1" s="112"/>
      <c r="AA1" s="112"/>
      <c r="AB1" s="112"/>
      <c r="AC1" s="112"/>
      <c r="AD1" s="112"/>
      <c r="AE1" s="112"/>
      <c r="AF1" s="112"/>
      <c r="AG1" s="112"/>
      <c r="AH1" s="112"/>
      <c r="AI1" s="112"/>
      <c r="AJ1" s="112"/>
      <c r="AK1" s="112"/>
      <c r="AL1" s="112"/>
      <c r="AP1" s="68" t="s">
        <v>27</v>
      </c>
      <c r="AQ1" s="68"/>
      <c r="AR1" s="68"/>
      <c r="AS1" s="68"/>
      <c r="AT1" s="68"/>
      <c r="AU1" s="68"/>
      <c r="AV1" s="68"/>
      <c r="AW1" s="68"/>
      <c r="AX1" s="68"/>
      <c r="AY1" s="68"/>
      <c r="AZ1" s="68"/>
      <c r="BA1" s="68"/>
      <c r="BB1" s="68"/>
      <c r="BC1" s="68"/>
      <c r="BD1" s="68"/>
      <c r="BE1" s="68"/>
    </row>
    <row r="2" spans="1:66" ht="6.9" customHeight="1" thickTop="1" x14ac:dyDescent="0.2">
      <c r="AP2" s="73" t="s">
        <v>28</v>
      </c>
      <c r="AQ2" s="73"/>
      <c r="AR2" s="73"/>
      <c r="AS2" s="73"/>
      <c r="AT2" s="73"/>
      <c r="AU2" s="73"/>
      <c r="AV2" s="73"/>
      <c r="AW2" s="73"/>
      <c r="AX2" s="73"/>
      <c r="AY2" s="73"/>
      <c r="AZ2" s="73"/>
      <c r="BA2" s="73"/>
      <c r="BB2" s="73"/>
      <c r="BC2" s="73"/>
      <c r="BD2" s="73"/>
      <c r="BE2" s="73"/>
    </row>
    <row r="3" spans="1:66" ht="21.6" customHeight="1" x14ac:dyDescent="0.2">
      <c r="A3" s="76" t="s">
        <v>17</v>
      </c>
      <c r="B3" s="76"/>
      <c r="C3" s="76"/>
      <c r="D3" s="77" t="s">
        <v>4</v>
      </c>
      <c r="E3" s="77"/>
      <c r="F3" s="77"/>
      <c r="G3" s="77"/>
      <c r="H3" s="77"/>
      <c r="I3" s="78">
        <f>部員ﾃﾞｰﾀ入力!U2</f>
        <v>0</v>
      </c>
      <c r="J3" s="79"/>
      <c r="K3" s="79"/>
      <c r="L3" s="79"/>
      <c r="M3" s="80"/>
      <c r="N3" s="76" t="s">
        <v>16</v>
      </c>
      <c r="O3" s="76"/>
      <c r="P3" s="76"/>
      <c r="Q3" s="78" t="str">
        <f>部員ﾃﾞｰﾀ入力!U3</f>
        <v>西三河</v>
      </c>
      <c r="R3" s="79"/>
      <c r="S3" s="79"/>
      <c r="T3" s="79"/>
      <c r="U3" s="80"/>
      <c r="V3" s="76" t="s">
        <v>0</v>
      </c>
      <c r="W3" s="76"/>
      <c r="X3" s="76"/>
      <c r="Y3" s="76"/>
      <c r="Z3" s="117">
        <f>部員ﾃﾞｰﾀ入力!U4</f>
        <v>0</v>
      </c>
      <c r="AA3" s="118"/>
      <c r="AB3" s="118"/>
      <c r="AC3" s="118"/>
      <c r="AD3" s="118"/>
      <c r="AE3" s="118"/>
      <c r="AF3" s="118"/>
      <c r="AG3" s="118"/>
      <c r="AH3" s="118"/>
      <c r="AI3" s="118"/>
      <c r="AJ3" s="118"/>
      <c r="AK3" s="118"/>
      <c r="AL3" s="119"/>
      <c r="AP3" s="73"/>
      <c r="AQ3" s="73"/>
      <c r="AR3" s="73"/>
      <c r="AS3" s="73"/>
      <c r="AT3" s="73"/>
      <c r="AU3" s="73"/>
      <c r="AV3" s="73"/>
      <c r="AW3" s="73"/>
      <c r="AX3" s="73"/>
      <c r="AY3" s="73"/>
      <c r="AZ3" s="73"/>
      <c r="BA3" s="73"/>
      <c r="BB3" s="73"/>
      <c r="BC3" s="73"/>
      <c r="BD3" s="73"/>
      <c r="BE3" s="73"/>
      <c r="BM3" s="113" t="s">
        <v>40</v>
      </c>
      <c r="BN3" s="113"/>
    </row>
    <row r="4" spans="1:66" ht="6.9" customHeight="1" x14ac:dyDescent="0.2">
      <c r="BM4" s="113"/>
      <c r="BN4" s="113"/>
    </row>
    <row r="5" spans="1:66" ht="21.6" customHeight="1" x14ac:dyDescent="0.2">
      <c r="A5" s="76" t="s">
        <v>5</v>
      </c>
      <c r="B5" s="76"/>
      <c r="C5" s="76"/>
      <c r="D5" s="76"/>
      <c r="E5" s="76"/>
      <c r="F5" s="76"/>
      <c r="G5" s="78">
        <f>部員ﾃﾞｰﾀ入力!U5</f>
        <v>0</v>
      </c>
      <c r="H5" s="79"/>
      <c r="I5" s="79"/>
      <c r="J5" s="79"/>
      <c r="K5" s="79"/>
      <c r="L5" s="79"/>
      <c r="M5" s="79"/>
      <c r="N5" s="79"/>
      <c r="O5" s="80"/>
      <c r="P5" s="76" t="s">
        <v>6</v>
      </c>
      <c r="Q5" s="76"/>
      <c r="R5" s="76"/>
      <c r="S5" s="76"/>
      <c r="T5" s="76"/>
      <c r="U5" s="76"/>
      <c r="V5" s="78">
        <f>部員ﾃﾞｰﾀ入力!U6</f>
        <v>0</v>
      </c>
      <c r="W5" s="79"/>
      <c r="X5" s="79"/>
      <c r="Y5" s="79"/>
      <c r="Z5" s="79"/>
      <c r="AA5" s="79"/>
      <c r="AB5" s="79"/>
      <c r="AC5" s="79"/>
      <c r="AD5" s="80"/>
      <c r="AP5" s="120" t="s">
        <v>15</v>
      </c>
      <c r="AQ5" s="120"/>
      <c r="AR5" s="120"/>
      <c r="AS5" s="120"/>
      <c r="AT5" s="120"/>
      <c r="AU5" s="120"/>
      <c r="AV5" s="120"/>
      <c r="AW5" s="120"/>
      <c r="AX5" s="120"/>
      <c r="AY5" s="120"/>
      <c r="AZ5" s="120"/>
      <c r="BA5" s="120"/>
      <c r="BB5" s="120"/>
      <c r="BC5" s="120"/>
      <c r="BD5" s="120"/>
      <c r="BE5" s="120"/>
      <c r="BM5" s="113"/>
      <c r="BN5" s="113"/>
    </row>
    <row r="6" spans="1:66" ht="6.9" customHeight="1" x14ac:dyDescent="0.2">
      <c r="AP6" s="120"/>
      <c r="AQ6" s="120"/>
      <c r="AR6" s="120"/>
      <c r="AS6" s="120"/>
      <c r="AT6" s="120"/>
      <c r="AU6" s="120"/>
      <c r="AV6" s="120"/>
      <c r="AW6" s="120"/>
      <c r="AX6" s="120"/>
      <c r="AY6" s="120"/>
      <c r="AZ6" s="120"/>
      <c r="BA6" s="120"/>
      <c r="BB6" s="120"/>
      <c r="BC6" s="120"/>
      <c r="BD6" s="120"/>
      <c r="BE6" s="120"/>
      <c r="BM6" s="113"/>
      <c r="BN6" s="113"/>
    </row>
    <row r="7" spans="1:66" ht="21.6" customHeight="1" x14ac:dyDescent="0.2">
      <c r="A7" s="81" t="s">
        <v>8</v>
      </c>
      <c r="B7" s="82"/>
      <c r="C7" s="81" t="s">
        <v>30</v>
      </c>
      <c r="D7" s="88"/>
      <c r="E7" s="88"/>
      <c r="F7" s="88"/>
      <c r="G7" s="88"/>
      <c r="H7" s="88"/>
      <c r="I7" s="88"/>
      <c r="J7" s="88"/>
      <c r="K7" s="88"/>
      <c r="L7" s="89"/>
      <c r="M7" s="83" t="s">
        <v>1</v>
      </c>
      <c r="N7" s="84"/>
      <c r="O7" s="85" t="s">
        <v>29</v>
      </c>
      <c r="P7" s="86"/>
      <c r="Q7" s="86"/>
      <c r="R7" s="86"/>
      <c r="S7" s="87"/>
      <c r="T7" s="81" t="s">
        <v>8</v>
      </c>
      <c r="U7" s="82"/>
      <c r="V7" s="81" t="s">
        <v>31</v>
      </c>
      <c r="W7" s="88"/>
      <c r="X7" s="88"/>
      <c r="Y7" s="88"/>
      <c r="Z7" s="88"/>
      <c r="AA7" s="88"/>
      <c r="AB7" s="88"/>
      <c r="AC7" s="88"/>
      <c r="AD7" s="88"/>
      <c r="AE7" s="89"/>
      <c r="AF7" s="83" t="s">
        <v>1</v>
      </c>
      <c r="AG7" s="114"/>
      <c r="AH7" s="85" t="s">
        <v>29</v>
      </c>
      <c r="AI7" s="86"/>
      <c r="AJ7" s="86"/>
      <c r="AK7" s="86"/>
      <c r="AL7" s="82"/>
      <c r="AQ7" s="69" t="s">
        <v>32</v>
      </c>
      <c r="AR7" s="69"/>
      <c r="AS7" s="69"/>
      <c r="AU7" s="69" t="s">
        <v>33</v>
      </c>
      <c r="AV7" s="69"/>
      <c r="AW7" s="69"/>
      <c r="BM7" s="32"/>
      <c r="BN7" s="32"/>
    </row>
    <row r="8" spans="1:66" ht="21.6" customHeight="1" x14ac:dyDescent="0.2">
      <c r="A8" s="90">
        <v>1</v>
      </c>
      <c r="B8" s="91"/>
      <c r="C8" s="58" t="str">
        <f>IF(AQ8="","",VLOOKUP(AQ8,部員ﾃﾞｰﾀ入力!$A$2:$R$51,17,FALSE))</f>
        <v/>
      </c>
      <c r="D8" s="59"/>
      <c r="E8" s="59"/>
      <c r="F8" s="59"/>
      <c r="G8" s="59"/>
      <c r="H8" s="59"/>
      <c r="I8" s="59"/>
      <c r="J8" s="59"/>
      <c r="K8" s="59"/>
      <c r="L8" s="60"/>
      <c r="M8" s="74" t="str">
        <f>IF(AQ8="","",VLOOKUP(AQ8,部員ﾃﾞｰﾀ入力!$A$2:$R$51,16,FALSE))</f>
        <v/>
      </c>
      <c r="N8" s="75"/>
      <c r="O8" s="95" t="str">
        <f>IF(AQ8="","",VLOOKUP(AQ8,部員ﾃﾞｰﾀ入力!$A$2:$R$51,14,FALSE))</f>
        <v/>
      </c>
      <c r="P8" s="96"/>
      <c r="Q8" s="96"/>
      <c r="R8" s="96"/>
      <c r="S8" s="97"/>
      <c r="T8" s="90">
        <v>1</v>
      </c>
      <c r="U8" s="91"/>
      <c r="V8" s="58" t="str">
        <f>IF(AU8="","",VLOOKUP(AU8,部員ﾃﾞｰﾀ入力!$A$2:$R$51,17,FALSE))</f>
        <v/>
      </c>
      <c r="W8" s="59"/>
      <c r="X8" s="59"/>
      <c r="Y8" s="59"/>
      <c r="Z8" s="59"/>
      <c r="AA8" s="59"/>
      <c r="AB8" s="59"/>
      <c r="AC8" s="59"/>
      <c r="AD8" s="59"/>
      <c r="AE8" s="60"/>
      <c r="AF8" s="74" t="str">
        <f>IF(AU8="","",VLOOKUP(AU8,部員ﾃﾞｰﾀ入力!$A$2:$R$51,16,FALSE))</f>
        <v/>
      </c>
      <c r="AG8" s="75"/>
      <c r="AH8" s="70" t="str">
        <f>IF(AU8="","",VLOOKUP(AU8,部員ﾃﾞｰﾀ入力!$A$2:$R$51,14,FALSE))</f>
        <v/>
      </c>
      <c r="AI8" s="71"/>
      <c r="AJ8" s="71"/>
      <c r="AK8" s="71"/>
      <c r="AL8" s="72"/>
      <c r="AP8" s="1">
        <v>1</v>
      </c>
      <c r="AQ8" s="62"/>
      <c r="AR8" s="62"/>
      <c r="AS8" s="62"/>
      <c r="AT8" s="1">
        <v>1</v>
      </c>
      <c r="AU8" s="62"/>
      <c r="AV8" s="62"/>
      <c r="AW8" s="62"/>
      <c r="AY8" s="115" t="s">
        <v>43</v>
      </c>
      <c r="AZ8" s="116"/>
      <c r="BA8" s="116"/>
      <c r="BB8" s="116"/>
      <c r="BC8" s="116"/>
      <c r="BD8" s="116"/>
      <c r="BE8" s="116"/>
      <c r="BF8" s="116"/>
      <c r="BM8" s="29" t="str">
        <f>C8</f>
        <v/>
      </c>
      <c r="BN8" s="2" t="str">
        <f>V8</f>
        <v/>
      </c>
    </row>
    <row r="9" spans="1:66" ht="21.6" customHeight="1" x14ac:dyDescent="0.2">
      <c r="A9" s="53">
        <v>2</v>
      </c>
      <c r="B9" s="67"/>
      <c r="C9" s="53" t="str">
        <f>IF(AQ9="","",VLOOKUP(AQ9,部員ﾃﾞｰﾀ入力!$A$2:$R$51,17,FALSE))</f>
        <v/>
      </c>
      <c r="D9" s="56"/>
      <c r="E9" s="56"/>
      <c r="F9" s="56"/>
      <c r="G9" s="56"/>
      <c r="H9" s="56"/>
      <c r="I9" s="56"/>
      <c r="J9" s="56"/>
      <c r="K9" s="56"/>
      <c r="L9" s="57"/>
      <c r="M9" s="61" t="str">
        <f>IF(AQ9="","",VLOOKUP(AQ9,部員ﾃﾞｰﾀ入力!$A$2:$R$51,16,FALSE))</f>
        <v/>
      </c>
      <c r="N9" s="55"/>
      <c r="O9" s="63" t="str">
        <f>IF(AQ9="","",VLOOKUP(AQ9,部員ﾃﾞｰﾀ入力!$A$2:$R$51,14,FALSE))</f>
        <v/>
      </c>
      <c r="P9" s="64"/>
      <c r="Q9" s="64"/>
      <c r="R9" s="64"/>
      <c r="S9" s="66"/>
      <c r="T9" s="53">
        <v>2</v>
      </c>
      <c r="U9" s="67"/>
      <c r="V9" s="53" t="str">
        <f>IF(AU9="","",VLOOKUP(AU9,部員ﾃﾞｰﾀ入力!$A$2:$R$51,17,FALSE))</f>
        <v/>
      </c>
      <c r="W9" s="54"/>
      <c r="X9" s="54"/>
      <c r="Y9" s="54"/>
      <c r="Z9" s="54"/>
      <c r="AA9" s="54"/>
      <c r="AB9" s="54"/>
      <c r="AC9" s="54"/>
      <c r="AD9" s="54"/>
      <c r="AE9" s="55"/>
      <c r="AF9" s="61" t="str">
        <f>IF(AU9="","",VLOOKUP(AU9,部員ﾃﾞｰﾀ入力!$A$2:$R$51,16,FALSE))</f>
        <v/>
      </c>
      <c r="AG9" s="55"/>
      <c r="AH9" s="63" t="str">
        <f>IF(AU9="","",VLOOKUP(AU9,部員ﾃﾞｰﾀ入力!$A$2:$R$51,14,FALSE))</f>
        <v/>
      </c>
      <c r="AI9" s="64"/>
      <c r="AJ9" s="64"/>
      <c r="AK9" s="64"/>
      <c r="AL9" s="65"/>
      <c r="AP9" s="1">
        <v>2</v>
      </c>
      <c r="AQ9" s="62"/>
      <c r="AR9" s="62"/>
      <c r="AS9" s="62"/>
      <c r="AT9" s="1">
        <v>2</v>
      </c>
      <c r="AU9" s="62"/>
      <c r="AV9" s="62"/>
      <c r="AW9" s="62"/>
      <c r="AY9" s="116"/>
      <c r="AZ9" s="116"/>
      <c r="BA9" s="116"/>
      <c r="BB9" s="116"/>
      <c r="BC9" s="116"/>
      <c r="BD9" s="116"/>
      <c r="BE9" s="116"/>
      <c r="BF9" s="116"/>
      <c r="BM9" s="29" t="str">
        <f t="shared" ref="BM9:BM32" si="0">C9</f>
        <v/>
      </c>
      <c r="BN9" s="2" t="str">
        <f t="shared" ref="BN9:BN32" si="1">V9</f>
        <v/>
      </c>
    </row>
    <row r="10" spans="1:66" ht="21.6" customHeight="1" x14ac:dyDescent="0.2">
      <c r="A10" s="53">
        <v>3</v>
      </c>
      <c r="B10" s="67"/>
      <c r="C10" s="53" t="str">
        <f>IF(AQ10="","",VLOOKUP(AQ10,部員ﾃﾞｰﾀ入力!$A$2:$R$51,17,FALSE))</f>
        <v/>
      </c>
      <c r="D10" s="56"/>
      <c r="E10" s="56"/>
      <c r="F10" s="56"/>
      <c r="G10" s="56"/>
      <c r="H10" s="56"/>
      <c r="I10" s="56"/>
      <c r="J10" s="56"/>
      <c r="K10" s="56"/>
      <c r="L10" s="57"/>
      <c r="M10" s="61" t="str">
        <f>IF(AQ10="","",VLOOKUP(AQ10,部員ﾃﾞｰﾀ入力!$A$2:$R$51,16,FALSE))</f>
        <v/>
      </c>
      <c r="N10" s="55"/>
      <c r="O10" s="63" t="str">
        <f>IF(AQ10="","",VLOOKUP(AQ10,部員ﾃﾞｰﾀ入力!$A$2:$R$51,14,FALSE))</f>
        <v/>
      </c>
      <c r="P10" s="64"/>
      <c r="Q10" s="64"/>
      <c r="R10" s="64"/>
      <c r="S10" s="66"/>
      <c r="T10" s="53">
        <v>3</v>
      </c>
      <c r="U10" s="67"/>
      <c r="V10" s="53" t="str">
        <f>IF(AU10="","",VLOOKUP(AU10,部員ﾃﾞｰﾀ入力!$A$2:$R$51,17,FALSE))</f>
        <v/>
      </c>
      <c r="W10" s="54"/>
      <c r="X10" s="54"/>
      <c r="Y10" s="54"/>
      <c r="Z10" s="54"/>
      <c r="AA10" s="54"/>
      <c r="AB10" s="54"/>
      <c r="AC10" s="54"/>
      <c r="AD10" s="54"/>
      <c r="AE10" s="55"/>
      <c r="AF10" s="61" t="str">
        <f>IF(AU10="","",VLOOKUP(AU10,部員ﾃﾞｰﾀ入力!$A$2:$R$51,16,FALSE))</f>
        <v/>
      </c>
      <c r="AG10" s="55"/>
      <c r="AH10" s="63" t="str">
        <f>IF(AU10="","",VLOOKUP(AU10,部員ﾃﾞｰﾀ入力!$A$2:$R$51,14,FALSE))</f>
        <v/>
      </c>
      <c r="AI10" s="64"/>
      <c r="AJ10" s="64"/>
      <c r="AK10" s="64"/>
      <c r="AL10" s="65"/>
      <c r="AP10" s="1">
        <v>3</v>
      </c>
      <c r="AQ10" s="62"/>
      <c r="AR10" s="62"/>
      <c r="AS10" s="62"/>
      <c r="AT10" s="1">
        <v>3</v>
      </c>
      <c r="AU10" s="62"/>
      <c r="AV10" s="62"/>
      <c r="AW10" s="62"/>
      <c r="AY10" s="116"/>
      <c r="AZ10" s="116"/>
      <c r="BA10" s="116"/>
      <c r="BB10" s="116"/>
      <c r="BC10" s="116"/>
      <c r="BD10" s="116"/>
      <c r="BE10" s="116"/>
      <c r="BF10" s="116"/>
      <c r="BM10" s="29" t="str">
        <f t="shared" si="0"/>
        <v/>
      </c>
      <c r="BN10" s="2" t="str">
        <f t="shared" si="1"/>
        <v/>
      </c>
    </row>
    <row r="11" spans="1:66" ht="21.6" customHeight="1" x14ac:dyDescent="0.2">
      <c r="A11" s="53">
        <v>4</v>
      </c>
      <c r="B11" s="67"/>
      <c r="C11" s="53" t="str">
        <f>IF(AQ11="","",VLOOKUP(AQ11,部員ﾃﾞｰﾀ入力!$A$2:$R$51,17,FALSE))</f>
        <v/>
      </c>
      <c r="D11" s="56"/>
      <c r="E11" s="56"/>
      <c r="F11" s="56"/>
      <c r="G11" s="56"/>
      <c r="H11" s="56"/>
      <c r="I11" s="56"/>
      <c r="J11" s="56"/>
      <c r="K11" s="56"/>
      <c r="L11" s="57"/>
      <c r="M11" s="61" t="str">
        <f>IF(AQ11="","",VLOOKUP(AQ11,部員ﾃﾞｰﾀ入力!$A$2:$R$51,16,FALSE))</f>
        <v/>
      </c>
      <c r="N11" s="55"/>
      <c r="O11" s="63" t="str">
        <f>IF(AQ11="","",VLOOKUP(AQ11,部員ﾃﾞｰﾀ入力!$A$2:$R$51,14,FALSE))</f>
        <v/>
      </c>
      <c r="P11" s="64"/>
      <c r="Q11" s="64"/>
      <c r="R11" s="64"/>
      <c r="S11" s="66"/>
      <c r="T11" s="53">
        <v>4</v>
      </c>
      <c r="U11" s="67"/>
      <c r="V11" s="53" t="str">
        <f>IF(AU11="","",VLOOKUP(AU11,部員ﾃﾞｰﾀ入力!$A$2:$R$51,17,FALSE))</f>
        <v/>
      </c>
      <c r="W11" s="54"/>
      <c r="X11" s="54"/>
      <c r="Y11" s="54"/>
      <c r="Z11" s="54"/>
      <c r="AA11" s="54"/>
      <c r="AB11" s="54"/>
      <c r="AC11" s="54"/>
      <c r="AD11" s="54"/>
      <c r="AE11" s="55"/>
      <c r="AF11" s="61" t="str">
        <f>IF(AU11="","",VLOOKUP(AU11,部員ﾃﾞｰﾀ入力!$A$2:$R$51,16,FALSE))</f>
        <v/>
      </c>
      <c r="AG11" s="55"/>
      <c r="AH11" s="63" t="str">
        <f>IF(AU11="","",VLOOKUP(AU11,部員ﾃﾞｰﾀ入力!$A$2:$R$51,14,FALSE))</f>
        <v/>
      </c>
      <c r="AI11" s="64"/>
      <c r="AJ11" s="64"/>
      <c r="AK11" s="64"/>
      <c r="AL11" s="65"/>
      <c r="AP11" s="1">
        <v>4</v>
      </c>
      <c r="AQ11" s="62"/>
      <c r="AR11" s="62"/>
      <c r="AS11" s="62"/>
      <c r="AT11" s="1">
        <v>4</v>
      </c>
      <c r="AU11" s="62"/>
      <c r="AV11" s="62"/>
      <c r="AW11" s="62"/>
      <c r="AY11" s="34"/>
      <c r="AZ11" s="34"/>
      <c r="BA11" s="34"/>
      <c r="BB11" s="34"/>
      <c r="BC11" s="34"/>
      <c r="BD11" s="34"/>
      <c r="BE11" s="34"/>
      <c r="BF11" s="34"/>
      <c r="BM11" s="29" t="str">
        <f t="shared" si="0"/>
        <v/>
      </c>
      <c r="BN11" s="2" t="str">
        <f t="shared" si="1"/>
        <v/>
      </c>
    </row>
    <row r="12" spans="1:66" ht="21.6" customHeight="1" x14ac:dyDescent="0.2">
      <c r="A12" s="53">
        <v>5</v>
      </c>
      <c r="B12" s="67"/>
      <c r="C12" s="53" t="str">
        <f>IF(AQ12="","",VLOOKUP(AQ12,部員ﾃﾞｰﾀ入力!$A$2:$R$51,17,FALSE))</f>
        <v/>
      </c>
      <c r="D12" s="56"/>
      <c r="E12" s="56"/>
      <c r="F12" s="56"/>
      <c r="G12" s="56"/>
      <c r="H12" s="56"/>
      <c r="I12" s="56"/>
      <c r="J12" s="56"/>
      <c r="K12" s="56"/>
      <c r="L12" s="57"/>
      <c r="M12" s="61" t="str">
        <f>IF(AQ12="","",VLOOKUP(AQ12,部員ﾃﾞｰﾀ入力!$A$2:$R$51,16,FALSE))</f>
        <v/>
      </c>
      <c r="N12" s="55"/>
      <c r="O12" s="63" t="str">
        <f>IF(AQ12="","",VLOOKUP(AQ12,部員ﾃﾞｰﾀ入力!$A$2:$R$51,14,FALSE))</f>
        <v/>
      </c>
      <c r="P12" s="64"/>
      <c r="Q12" s="64"/>
      <c r="R12" s="64"/>
      <c r="S12" s="66"/>
      <c r="T12" s="53">
        <v>5</v>
      </c>
      <c r="U12" s="67"/>
      <c r="V12" s="53" t="str">
        <f>IF(AU12="","",VLOOKUP(AU12,部員ﾃﾞｰﾀ入力!$A$2:$R$51,17,FALSE))</f>
        <v/>
      </c>
      <c r="W12" s="54"/>
      <c r="X12" s="54"/>
      <c r="Y12" s="54"/>
      <c r="Z12" s="54"/>
      <c r="AA12" s="54"/>
      <c r="AB12" s="54"/>
      <c r="AC12" s="54"/>
      <c r="AD12" s="54"/>
      <c r="AE12" s="55"/>
      <c r="AF12" s="61" t="str">
        <f>IF(AU12="","",VLOOKUP(AU12,部員ﾃﾞｰﾀ入力!$A$2:$R$51,16,FALSE))</f>
        <v/>
      </c>
      <c r="AG12" s="55"/>
      <c r="AH12" s="63" t="str">
        <f>IF(AU12="","",VLOOKUP(AU12,部員ﾃﾞｰﾀ入力!$A$2:$R$51,14,FALSE))</f>
        <v/>
      </c>
      <c r="AI12" s="64"/>
      <c r="AJ12" s="64"/>
      <c r="AK12" s="64"/>
      <c r="AL12" s="65"/>
      <c r="AP12" s="1">
        <v>5</v>
      </c>
      <c r="AQ12" s="62"/>
      <c r="AR12" s="62"/>
      <c r="AS12" s="62"/>
      <c r="AT12" s="1">
        <v>5</v>
      </c>
      <c r="AU12" s="62"/>
      <c r="AV12" s="62"/>
      <c r="AW12" s="62"/>
      <c r="BM12" s="29" t="str">
        <f t="shared" si="0"/>
        <v/>
      </c>
      <c r="BN12" s="2" t="str">
        <f t="shared" si="1"/>
        <v/>
      </c>
    </row>
    <row r="13" spans="1:66" ht="21.6" customHeight="1" x14ac:dyDescent="0.2">
      <c r="A13" s="53">
        <v>6</v>
      </c>
      <c r="B13" s="67"/>
      <c r="C13" s="53" t="str">
        <f>IF(AQ13="","",VLOOKUP(AQ13,部員ﾃﾞｰﾀ入力!$A$2:$R$51,17,FALSE))</f>
        <v/>
      </c>
      <c r="D13" s="56"/>
      <c r="E13" s="56"/>
      <c r="F13" s="56"/>
      <c r="G13" s="56"/>
      <c r="H13" s="56"/>
      <c r="I13" s="56"/>
      <c r="J13" s="56"/>
      <c r="K13" s="56"/>
      <c r="L13" s="57"/>
      <c r="M13" s="61" t="str">
        <f>IF(AQ13="","",VLOOKUP(AQ13,部員ﾃﾞｰﾀ入力!$A$2:$R$51,16,FALSE))</f>
        <v/>
      </c>
      <c r="N13" s="55"/>
      <c r="O13" s="63" t="str">
        <f>IF(AQ13="","",VLOOKUP(AQ13,部員ﾃﾞｰﾀ入力!$A$2:$R$51,14,FALSE))</f>
        <v/>
      </c>
      <c r="P13" s="64"/>
      <c r="Q13" s="64"/>
      <c r="R13" s="64"/>
      <c r="S13" s="66"/>
      <c r="T13" s="53">
        <v>6</v>
      </c>
      <c r="U13" s="67"/>
      <c r="V13" s="53" t="str">
        <f>IF(AU13="","",VLOOKUP(AU13,部員ﾃﾞｰﾀ入力!$A$2:$R$51,17,FALSE))</f>
        <v/>
      </c>
      <c r="W13" s="54"/>
      <c r="X13" s="54"/>
      <c r="Y13" s="54"/>
      <c r="Z13" s="54"/>
      <c r="AA13" s="54"/>
      <c r="AB13" s="54"/>
      <c r="AC13" s="54"/>
      <c r="AD13" s="54"/>
      <c r="AE13" s="55"/>
      <c r="AF13" s="61" t="str">
        <f>IF(AU13="","",VLOOKUP(AU13,部員ﾃﾞｰﾀ入力!$A$2:$R$51,16,FALSE))</f>
        <v/>
      </c>
      <c r="AG13" s="55"/>
      <c r="AH13" s="63" t="str">
        <f>IF(AU13="","",VLOOKUP(AU13,部員ﾃﾞｰﾀ入力!$A$2:$R$51,14,FALSE))</f>
        <v/>
      </c>
      <c r="AI13" s="64"/>
      <c r="AJ13" s="64"/>
      <c r="AK13" s="64"/>
      <c r="AL13" s="65"/>
      <c r="AP13" s="1">
        <v>6</v>
      </c>
      <c r="AQ13" s="62"/>
      <c r="AR13" s="62"/>
      <c r="AS13" s="62"/>
      <c r="AT13" s="1">
        <v>6</v>
      </c>
      <c r="AU13" s="62"/>
      <c r="AV13" s="62"/>
      <c r="AW13" s="62"/>
      <c r="BM13" s="29" t="str">
        <f t="shared" si="0"/>
        <v/>
      </c>
      <c r="BN13" s="2" t="str">
        <f t="shared" si="1"/>
        <v/>
      </c>
    </row>
    <row r="14" spans="1:66" ht="21.6" customHeight="1" x14ac:dyDescent="0.2">
      <c r="A14" s="53">
        <v>7</v>
      </c>
      <c r="B14" s="67"/>
      <c r="C14" s="53" t="str">
        <f>IF(AQ14="","",VLOOKUP(AQ14,部員ﾃﾞｰﾀ入力!$A$2:$R$51,17,FALSE))</f>
        <v/>
      </c>
      <c r="D14" s="56"/>
      <c r="E14" s="56"/>
      <c r="F14" s="56"/>
      <c r="G14" s="56"/>
      <c r="H14" s="56"/>
      <c r="I14" s="56"/>
      <c r="J14" s="56"/>
      <c r="K14" s="56"/>
      <c r="L14" s="57"/>
      <c r="M14" s="61" t="str">
        <f>IF(AQ14="","",VLOOKUP(AQ14,部員ﾃﾞｰﾀ入力!$A$2:$R$51,16,FALSE))</f>
        <v/>
      </c>
      <c r="N14" s="55"/>
      <c r="O14" s="63" t="str">
        <f>IF(AQ14="","",VLOOKUP(AQ14,部員ﾃﾞｰﾀ入力!$A$2:$R$51,14,FALSE))</f>
        <v/>
      </c>
      <c r="P14" s="64"/>
      <c r="Q14" s="64"/>
      <c r="R14" s="64"/>
      <c r="S14" s="66"/>
      <c r="T14" s="53">
        <v>7</v>
      </c>
      <c r="U14" s="67"/>
      <c r="V14" s="53" t="str">
        <f>IF(AU14="","",VLOOKUP(AU14,部員ﾃﾞｰﾀ入力!$A$2:$R$51,17,FALSE))</f>
        <v/>
      </c>
      <c r="W14" s="54"/>
      <c r="X14" s="54"/>
      <c r="Y14" s="54"/>
      <c r="Z14" s="54"/>
      <c r="AA14" s="54"/>
      <c r="AB14" s="54"/>
      <c r="AC14" s="54"/>
      <c r="AD14" s="54"/>
      <c r="AE14" s="55"/>
      <c r="AF14" s="61" t="str">
        <f>IF(AU14="","",VLOOKUP(AU14,部員ﾃﾞｰﾀ入力!$A$2:$R$51,16,FALSE))</f>
        <v/>
      </c>
      <c r="AG14" s="55"/>
      <c r="AH14" s="63" t="str">
        <f>IF(AU14="","",VLOOKUP(AU14,部員ﾃﾞｰﾀ入力!$A$2:$R$51,14,FALSE))</f>
        <v/>
      </c>
      <c r="AI14" s="64"/>
      <c r="AJ14" s="64"/>
      <c r="AK14" s="64"/>
      <c r="AL14" s="65"/>
      <c r="AP14" s="1">
        <v>7</v>
      </c>
      <c r="AQ14" s="62"/>
      <c r="AR14" s="62"/>
      <c r="AS14" s="62"/>
      <c r="AT14" s="1">
        <v>7</v>
      </c>
      <c r="AU14" s="62"/>
      <c r="AV14" s="62"/>
      <c r="AW14" s="62"/>
      <c r="BM14" s="29" t="str">
        <f t="shared" si="0"/>
        <v/>
      </c>
      <c r="BN14" s="2" t="str">
        <f t="shared" si="1"/>
        <v/>
      </c>
    </row>
    <row r="15" spans="1:66" ht="21.6" customHeight="1" x14ac:dyDescent="0.2">
      <c r="A15" s="53">
        <v>8</v>
      </c>
      <c r="B15" s="67"/>
      <c r="C15" s="53" t="str">
        <f>IF(AQ15="","",VLOOKUP(AQ15,部員ﾃﾞｰﾀ入力!$A$2:$R$51,17,FALSE))</f>
        <v/>
      </c>
      <c r="D15" s="56"/>
      <c r="E15" s="56"/>
      <c r="F15" s="56"/>
      <c r="G15" s="56"/>
      <c r="H15" s="56"/>
      <c r="I15" s="56"/>
      <c r="J15" s="56"/>
      <c r="K15" s="56"/>
      <c r="L15" s="57"/>
      <c r="M15" s="61" t="str">
        <f>IF(AQ15="","",VLOOKUP(AQ15,部員ﾃﾞｰﾀ入力!$A$2:$R$51,16,FALSE))</f>
        <v/>
      </c>
      <c r="N15" s="55"/>
      <c r="O15" s="63" t="str">
        <f>IF(AQ15="","",VLOOKUP(AQ15,部員ﾃﾞｰﾀ入力!$A$2:$R$51,14,FALSE))</f>
        <v/>
      </c>
      <c r="P15" s="64"/>
      <c r="Q15" s="64"/>
      <c r="R15" s="64"/>
      <c r="S15" s="66"/>
      <c r="T15" s="53">
        <v>8</v>
      </c>
      <c r="U15" s="67"/>
      <c r="V15" s="53" t="str">
        <f>IF(AU15="","",VLOOKUP(AU15,部員ﾃﾞｰﾀ入力!$A$2:$R$51,17,FALSE))</f>
        <v/>
      </c>
      <c r="W15" s="54"/>
      <c r="X15" s="54"/>
      <c r="Y15" s="54"/>
      <c r="Z15" s="54"/>
      <c r="AA15" s="54"/>
      <c r="AB15" s="54"/>
      <c r="AC15" s="54"/>
      <c r="AD15" s="54"/>
      <c r="AE15" s="55"/>
      <c r="AF15" s="61" t="str">
        <f>IF(AU15="","",VLOOKUP(AU15,部員ﾃﾞｰﾀ入力!$A$2:$R$51,16,FALSE))</f>
        <v/>
      </c>
      <c r="AG15" s="55"/>
      <c r="AH15" s="63" t="str">
        <f>IF(AU15="","",VLOOKUP(AU15,部員ﾃﾞｰﾀ入力!$A$2:$R$51,14,FALSE))</f>
        <v/>
      </c>
      <c r="AI15" s="64"/>
      <c r="AJ15" s="64"/>
      <c r="AK15" s="64"/>
      <c r="AL15" s="65"/>
      <c r="AP15" s="1">
        <v>8</v>
      </c>
      <c r="AQ15" s="62"/>
      <c r="AR15" s="62"/>
      <c r="AS15" s="62"/>
      <c r="AT15" s="1">
        <v>8</v>
      </c>
      <c r="AU15" s="62"/>
      <c r="AV15" s="62"/>
      <c r="AW15" s="62"/>
      <c r="BM15" s="29" t="str">
        <f t="shared" si="0"/>
        <v/>
      </c>
      <c r="BN15" s="2" t="str">
        <f t="shared" si="1"/>
        <v/>
      </c>
    </row>
    <row r="16" spans="1:66" ht="21.6" customHeight="1" x14ac:dyDescent="0.2">
      <c r="A16" s="53">
        <v>9</v>
      </c>
      <c r="B16" s="67"/>
      <c r="C16" s="53" t="str">
        <f>IF(AQ16="","",VLOOKUP(AQ16,部員ﾃﾞｰﾀ入力!$A$2:$R$51,17,FALSE))</f>
        <v/>
      </c>
      <c r="D16" s="56"/>
      <c r="E16" s="56"/>
      <c r="F16" s="56"/>
      <c r="G16" s="56"/>
      <c r="H16" s="56"/>
      <c r="I16" s="56"/>
      <c r="J16" s="56"/>
      <c r="K16" s="56"/>
      <c r="L16" s="57"/>
      <c r="M16" s="61" t="str">
        <f>IF(AQ16="","",VLOOKUP(AQ16,部員ﾃﾞｰﾀ入力!$A$2:$R$51,16,FALSE))</f>
        <v/>
      </c>
      <c r="N16" s="55"/>
      <c r="O16" s="63" t="str">
        <f>IF(AQ16="","",VLOOKUP(AQ16,部員ﾃﾞｰﾀ入力!$A$2:$R$51,14,FALSE))</f>
        <v/>
      </c>
      <c r="P16" s="64"/>
      <c r="Q16" s="64"/>
      <c r="R16" s="64"/>
      <c r="S16" s="66"/>
      <c r="T16" s="53">
        <v>9</v>
      </c>
      <c r="U16" s="67"/>
      <c r="V16" s="53" t="str">
        <f>IF(AU16="","",VLOOKUP(AU16,部員ﾃﾞｰﾀ入力!$A$2:$R$51,17,FALSE))</f>
        <v/>
      </c>
      <c r="W16" s="54"/>
      <c r="X16" s="54"/>
      <c r="Y16" s="54"/>
      <c r="Z16" s="54"/>
      <c r="AA16" s="54"/>
      <c r="AB16" s="54"/>
      <c r="AC16" s="54"/>
      <c r="AD16" s="54"/>
      <c r="AE16" s="55"/>
      <c r="AF16" s="61" t="str">
        <f>IF(AU16="","",VLOOKUP(AU16,部員ﾃﾞｰﾀ入力!$A$2:$R$51,16,FALSE))</f>
        <v/>
      </c>
      <c r="AG16" s="55"/>
      <c r="AH16" s="63" t="str">
        <f>IF(AU16="","",VLOOKUP(AU16,部員ﾃﾞｰﾀ入力!$A$2:$R$51,14,FALSE))</f>
        <v/>
      </c>
      <c r="AI16" s="64"/>
      <c r="AJ16" s="64"/>
      <c r="AK16" s="64"/>
      <c r="AL16" s="65"/>
      <c r="AP16" s="1">
        <v>9</v>
      </c>
      <c r="AQ16" s="62"/>
      <c r="AR16" s="62"/>
      <c r="AS16" s="62"/>
      <c r="AT16" s="1">
        <v>9</v>
      </c>
      <c r="AU16" s="62"/>
      <c r="AV16" s="62"/>
      <c r="AW16" s="62"/>
      <c r="BM16" s="29" t="str">
        <f t="shared" si="0"/>
        <v/>
      </c>
      <c r="BN16" s="2" t="str">
        <f t="shared" si="1"/>
        <v/>
      </c>
    </row>
    <row r="17" spans="1:66" ht="21.6" customHeight="1" x14ac:dyDescent="0.2">
      <c r="A17" s="53">
        <v>10</v>
      </c>
      <c r="B17" s="67"/>
      <c r="C17" s="53" t="str">
        <f>IF(AQ17="","",VLOOKUP(AQ17,部員ﾃﾞｰﾀ入力!$A$2:$R$51,17,FALSE))</f>
        <v/>
      </c>
      <c r="D17" s="56"/>
      <c r="E17" s="56"/>
      <c r="F17" s="56"/>
      <c r="G17" s="56"/>
      <c r="H17" s="56"/>
      <c r="I17" s="56"/>
      <c r="J17" s="56"/>
      <c r="K17" s="56"/>
      <c r="L17" s="57"/>
      <c r="M17" s="61" t="str">
        <f>IF(AQ17="","",VLOOKUP(AQ17,部員ﾃﾞｰﾀ入力!$A$2:$R$51,16,FALSE))</f>
        <v/>
      </c>
      <c r="N17" s="55"/>
      <c r="O17" s="63" t="str">
        <f>IF(AQ17="","",VLOOKUP(AQ17,部員ﾃﾞｰﾀ入力!$A$2:$R$51,14,FALSE))</f>
        <v/>
      </c>
      <c r="P17" s="64"/>
      <c r="Q17" s="64"/>
      <c r="R17" s="64"/>
      <c r="S17" s="66"/>
      <c r="T17" s="53">
        <v>10</v>
      </c>
      <c r="U17" s="67"/>
      <c r="V17" s="53" t="str">
        <f>IF(AU17="","",VLOOKUP(AU17,部員ﾃﾞｰﾀ入力!$A$2:$R$51,17,FALSE))</f>
        <v/>
      </c>
      <c r="W17" s="54"/>
      <c r="X17" s="54"/>
      <c r="Y17" s="54"/>
      <c r="Z17" s="54"/>
      <c r="AA17" s="54"/>
      <c r="AB17" s="54"/>
      <c r="AC17" s="54"/>
      <c r="AD17" s="54"/>
      <c r="AE17" s="55"/>
      <c r="AF17" s="61" t="str">
        <f>IF(AU17="","",VLOOKUP(AU17,部員ﾃﾞｰﾀ入力!$A$2:$R$51,16,FALSE))</f>
        <v/>
      </c>
      <c r="AG17" s="55"/>
      <c r="AH17" s="63" t="str">
        <f>IF(AU17="","",VLOOKUP(AU17,部員ﾃﾞｰﾀ入力!$A$2:$R$51,14,FALSE))</f>
        <v/>
      </c>
      <c r="AI17" s="64"/>
      <c r="AJ17" s="64"/>
      <c r="AK17" s="64"/>
      <c r="AL17" s="65"/>
      <c r="AP17" s="1">
        <v>10</v>
      </c>
      <c r="AQ17" s="62"/>
      <c r="AR17" s="62"/>
      <c r="AS17" s="62"/>
      <c r="AT17" s="1">
        <v>10</v>
      </c>
      <c r="AU17" s="62"/>
      <c r="AV17" s="62"/>
      <c r="AW17" s="62"/>
      <c r="BM17" s="29" t="str">
        <f t="shared" si="0"/>
        <v/>
      </c>
      <c r="BN17" s="2" t="str">
        <f t="shared" si="1"/>
        <v/>
      </c>
    </row>
    <row r="18" spans="1:66" ht="21.6" customHeight="1" x14ac:dyDescent="0.2">
      <c r="A18" s="53">
        <v>11</v>
      </c>
      <c r="B18" s="67"/>
      <c r="C18" s="53" t="str">
        <f>IF(AQ18="","",VLOOKUP(AQ18,部員ﾃﾞｰﾀ入力!$A$2:$R$51,17,FALSE))</f>
        <v/>
      </c>
      <c r="D18" s="56"/>
      <c r="E18" s="56"/>
      <c r="F18" s="56"/>
      <c r="G18" s="56"/>
      <c r="H18" s="56"/>
      <c r="I18" s="56"/>
      <c r="J18" s="56"/>
      <c r="K18" s="56"/>
      <c r="L18" s="57"/>
      <c r="M18" s="61" t="str">
        <f>IF(AQ18="","",VLOOKUP(AQ18,部員ﾃﾞｰﾀ入力!$A$2:$R$51,16,FALSE))</f>
        <v/>
      </c>
      <c r="N18" s="55"/>
      <c r="O18" s="63" t="str">
        <f>IF(AQ18="","",VLOOKUP(AQ18,部員ﾃﾞｰﾀ入力!$A$2:$R$51,14,FALSE))</f>
        <v/>
      </c>
      <c r="P18" s="64"/>
      <c r="Q18" s="64"/>
      <c r="R18" s="64"/>
      <c r="S18" s="66"/>
      <c r="T18" s="53">
        <v>11</v>
      </c>
      <c r="U18" s="67"/>
      <c r="V18" s="53" t="str">
        <f>IF(AU18="","",VLOOKUP(AU18,部員ﾃﾞｰﾀ入力!$A$2:$R$51,17,FALSE))</f>
        <v/>
      </c>
      <c r="W18" s="54"/>
      <c r="X18" s="54"/>
      <c r="Y18" s="54"/>
      <c r="Z18" s="54"/>
      <c r="AA18" s="54"/>
      <c r="AB18" s="54"/>
      <c r="AC18" s="54"/>
      <c r="AD18" s="54"/>
      <c r="AE18" s="55"/>
      <c r="AF18" s="61" t="str">
        <f>IF(AU18="","",VLOOKUP(AU18,部員ﾃﾞｰﾀ入力!$A$2:$R$51,16,FALSE))</f>
        <v/>
      </c>
      <c r="AG18" s="55"/>
      <c r="AH18" s="63" t="str">
        <f>IF(AU18="","",VLOOKUP(AU18,部員ﾃﾞｰﾀ入力!$A$2:$R$51,14,FALSE))</f>
        <v/>
      </c>
      <c r="AI18" s="64"/>
      <c r="AJ18" s="64"/>
      <c r="AK18" s="64"/>
      <c r="AL18" s="65"/>
      <c r="AP18" s="1">
        <v>11</v>
      </c>
      <c r="AQ18" s="62"/>
      <c r="AR18" s="62"/>
      <c r="AS18" s="62"/>
      <c r="AT18" s="1">
        <v>11</v>
      </c>
      <c r="AU18" s="62"/>
      <c r="AV18" s="62"/>
      <c r="AW18" s="62"/>
      <c r="BM18" s="29" t="str">
        <f t="shared" si="0"/>
        <v/>
      </c>
      <c r="BN18" s="2" t="str">
        <f t="shared" si="1"/>
        <v/>
      </c>
    </row>
    <row r="19" spans="1:66" ht="21.6" customHeight="1" x14ac:dyDescent="0.2">
      <c r="A19" s="53">
        <v>12</v>
      </c>
      <c r="B19" s="67"/>
      <c r="C19" s="53" t="str">
        <f>IF(AQ19="","",VLOOKUP(AQ19,部員ﾃﾞｰﾀ入力!$A$2:$R$51,17,FALSE))</f>
        <v/>
      </c>
      <c r="D19" s="56"/>
      <c r="E19" s="56"/>
      <c r="F19" s="56"/>
      <c r="G19" s="56"/>
      <c r="H19" s="56"/>
      <c r="I19" s="56"/>
      <c r="J19" s="56"/>
      <c r="K19" s="56"/>
      <c r="L19" s="57"/>
      <c r="M19" s="61" t="str">
        <f>IF(AQ19="","",VLOOKUP(AQ19,部員ﾃﾞｰﾀ入力!$A$2:$R$51,16,FALSE))</f>
        <v/>
      </c>
      <c r="N19" s="55"/>
      <c r="O19" s="63" t="str">
        <f>IF(AQ19="","",VLOOKUP(AQ19,部員ﾃﾞｰﾀ入力!$A$2:$R$51,14,FALSE))</f>
        <v/>
      </c>
      <c r="P19" s="64"/>
      <c r="Q19" s="64"/>
      <c r="R19" s="64"/>
      <c r="S19" s="66"/>
      <c r="T19" s="53">
        <v>12</v>
      </c>
      <c r="U19" s="67"/>
      <c r="V19" s="53" t="str">
        <f>IF(AU19="","",VLOOKUP(AU19,部員ﾃﾞｰﾀ入力!$A$2:$R$51,17,FALSE))</f>
        <v/>
      </c>
      <c r="W19" s="54"/>
      <c r="X19" s="54"/>
      <c r="Y19" s="54"/>
      <c r="Z19" s="54"/>
      <c r="AA19" s="54"/>
      <c r="AB19" s="54"/>
      <c r="AC19" s="54"/>
      <c r="AD19" s="54"/>
      <c r="AE19" s="55"/>
      <c r="AF19" s="61" t="str">
        <f>IF(AU19="","",VLOOKUP(AU19,部員ﾃﾞｰﾀ入力!$A$2:$R$51,16,FALSE))</f>
        <v/>
      </c>
      <c r="AG19" s="55"/>
      <c r="AH19" s="63" t="str">
        <f>IF(AU19="","",VLOOKUP(AU19,部員ﾃﾞｰﾀ入力!$A$2:$R$51,14,FALSE))</f>
        <v/>
      </c>
      <c r="AI19" s="64"/>
      <c r="AJ19" s="64"/>
      <c r="AK19" s="64"/>
      <c r="AL19" s="65"/>
      <c r="AP19" s="1">
        <v>12</v>
      </c>
      <c r="AQ19" s="62"/>
      <c r="AR19" s="62"/>
      <c r="AS19" s="62"/>
      <c r="AT19" s="1">
        <v>12</v>
      </c>
      <c r="AU19" s="62"/>
      <c r="AV19" s="62"/>
      <c r="AW19" s="62"/>
      <c r="BM19" s="29" t="str">
        <f t="shared" si="0"/>
        <v/>
      </c>
      <c r="BN19" s="2" t="str">
        <f t="shared" si="1"/>
        <v/>
      </c>
    </row>
    <row r="20" spans="1:66" ht="21.6" customHeight="1" x14ac:dyDescent="0.2">
      <c r="A20" s="53">
        <v>13</v>
      </c>
      <c r="B20" s="67"/>
      <c r="C20" s="53" t="str">
        <f>IF(AQ20="","",VLOOKUP(AQ20,部員ﾃﾞｰﾀ入力!$A$2:$R$51,17,FALSE))</f>
        <v/>
      </c>
      <c r="D20" s="56"/>
      <c r="E20" s="56"/>
      <c r="F20" s="56"/>
      <c r="G20" s="56"/>
      <c r="H20" s="56"/>
      <c r="I20" s="56"/>
      <c r="J20" s="56"/>
      <c r="K20" s="56"/>
      <c r="L20" s="57"/>
      <c r="M20" s="61" t="str">
        <f>IF(AQ20="","",VLOOKUP(AQ20,部員ﾃﾞｰﾀ入力!$A$2:$R$51,16,FALSE))</f>
        <v/>
      </c>
      <c r="N20" s="55"/>
      <c r="O20" s="63" t="str">
        <f>IF(AQ20="","",VLOOKUP(AQ20,部員ﾃﾞｰﾀ入力!$A$2:$R$51,14,FALSE))</f>
        <v/>
      </c>
      <c r="P20" s="64"/>
      <c r="Q20" s="64"/>
      <c r="R20" s="64"/>
      <c r="S20" s="66"/>
      <c r="T20" s="53">
        <v>13</v>
      </c>
      <c r="U20" s="67"/>
      <c r="V20" s="53" t="str">
        <f>IF(AU20="","",VLOOKUP(AU20,部員ﾃﾞｰﾀ入力!$A$2:$R$51,17,FALSE))</f>
        <v/>
      </c>
      <c r="W20" s="54"/>
      <c r="X20" s="54"/>
      <c r="Y20" s="54"/>
      <c r="Z20" s="54"/>
      <c r="AA20" s="54"/>
      <c r="AB20" s="54"/>
      <c r="AC20" s="54"/>
      <c r="AD20" s="54"/>
      <c r="AE20" s="55"/>
      <c r="AF20" s="61" t="str">
        <f>IF(AU20="","",VLOOKUP(AU20,部員ﾃﾞｰﾀ入力!$A$2:$R$51,16,FALSE))</f>
        <v/>
      </c>
      <c r="AG20" s="55"/>
      <c r="AH20" s="63" t="str">
        <f>IF(AU20="","",VLOOKUP(AU20,部員ﾃﾞｰﾀ入力!$A$2:$R$51,14,FALSE))</f>
        <v/>
      </c>
      <c r="AI20" s="64"/>
      <c r="AJ20" s="64"/>
      <c r="AK20" s="64"/>
      <c r="AL20" s="65"/>
      <c r="AP20" s="1">
        <v>13</v>
      </c>
      <c r="AQ20" s="62"/>
      <c r="AR20" s="62"/>
      <c r="AS20" s="62"/>
      <c r="AT20" s="1">
        <v>13</v>
      </c>
      <c r="AU20" s="62"/>
      <c r="AV20" s="62"/>
      <c r="AW20" s="62"/>
      <c r="BM20" s="29" t="str">
        <f t="shared" si="0"/>
        <v/>
      </c>
      <c r="BN20" s="2" t="str">
        <f t="shared" si="1"/>
        <v/>
      </c>
    </row>
    <row r="21" spans="1:66" ht="21.6" customHeight="1" x14ac:dyDescent="0.2">
      <c r="A21" s="53">
        <v>14</v>
      </c>
      <c r="B21" s="67"/>
      <c r="C21" s="53" t="str">
        <f>IF(AQ21="","",VLOOKUP(AQ21,部員ﾃﾞｰﾀ入力!$A$2:$R$51,17,FALSE))</f>
        <v/>
      </c>
      <c r="D21" s="56"/>
      <c r="E21" s="56"/>
      <c r="F21" s="56"/>
      <c r="G21" s="56"/>
      <c r="H21" s="56"/>
      <c r="I21" s="56"/>
      <c r="J21" s="56"/>
      <c r="K21" s="56"/>
      <c r="L21" s="57"/>
      <c r="M21" s="61" t="str">
        <f>IF(AQ21="","",VLOOKUP(AQ21,部員ﾃﾞｰﾀ入力!$A$2:$R$51,16,FALSE))</f>
        <v/>
      </c>
      <c r="N21" s="55"/>
      <c r="O21" s="63" t="str">
        <f>IF(AQ21="","",VLOOKUP(AQ21,部員ﾃﾞｰﾀ入力!$A$2:$R$51,14,FALSE))</f>
        <v/>
      </c>
      <c r="P21" s="64"/>
      <c r="Q21" s="64"/>
      <c r="R21" s="64"/>
      <c r="S21" s="66"/>
      <c r="T21" s="53">
        <v>14</v>
      </c>
      <c r="U21" s="67"/>
      <c r="V21" s="53" t="str">
        <f>IF(AU21="","",VLOOKUP(AU21,部員ﾃﾞｰﾀ入力!$A$2:$R$51,17,FALSE))</f>
        <v/>
      </c>
      <c r="W21" s="54"/>
      <c r="X21" s="54"/>
      <c r="Y21" s="54"/>
      <c r="Z21" s="54"/>
      <c r="AA21" s="54"/>
      <c r="AB21" s="54"/>
      <c r="AC21" s="54"/>
      <c r="AD21" s="54"/>
      <c r="AE21" s="55"/>
      <c r="AF21" s="61" t="str">
        <f>IF(AU21="","",VLOOKUP(AU21,部員ﾃﾞｰﾀ入力!$A$2:$R$51,16,FALSE))</f>
        <v/>
      </c>
      <c r="AG21" s="55"/>
      <c r="AH21" s="63" t="str">
        <f>IF(AU21="","",VLOOKUP(AU21,部員ﾃﾞｰﾀ入力!$A$2:$R$51,14,FALSE))</f>
        <v/>
      </c>
      <c r="AI21" s="64"/>
      <c r="AJ21" s="64"/>
      <c r="AK21" s="64"/>
      <c r="AL21" s="65"/>
      <c r="AP21" s="1">
        <v>14</v>
      </c>
      <c r="AQ21" s="62"/>
      <c r="AR21" s="62"/>
      <c r="AS21" s="62"/>
      <c r="AT21" s="1">
        <v>14</v>
      </c>
      <c r="AU21" s="62"/>
      <c r="AV21" s="62"/>
      <c r="AW21" s="62"/>
      <c r="BM21" s="29" t="str">
        <f t="shared" si="0"/>
        <v/>
      </c>
      <c r="BN21" s="2" t="str">
        <f t="shared" si="1"/>
        <v/>
      </c>
    </row>
    <row r="22" spans="1:66" ht="21.6" customHeight="1" x14ac:dyDescent="0.2">
      <c r="A22" s="53">
        <v>15</v>
      </c>
      <c r="B22" s="67"/>
      <c r="C22" s="53" t="str">
        <f>IF(AQ22="","",VLOOKUP(AQ22,部員ﾃﾞｰﾀ入力!$A$2:$R$51,17,FALSE))</f>
        <v/>
      </c>
      <c r="D22" s="56"/>
      <c r="E22" s="56"/>
      <c r="F22" s="56"/>
      <c r="G22" s="56"/>
      <c r="H22" s="56"/>
      <c r="I22" s="56"/>
      <c r="J22" s="56"/>
      <c r="K22" s="56"/>
      <c r="L22" s="57"/>
      <c r="M22" s="61" t="str">
        <f>IF(AQ22="","",VLOOKUP(AQ22,部員ﾃﾞｰﾀ入力!$A$2:$R$51,16,FALSE))</f>
        <v/>
      </c>
      <c r="N22" s="55"/>
      <c r="O22" s="63" t="str">
        <f>IF(AQ22="","",VLOOKUP(AQ22,部員ﾃﾞｰﾀ入力!$A$2:$R$51,14,FALSE))</f>
        <v/>
      </c>
      <c r="P22" s="64"/>
      <c r="Q22" s="64"/>
      <c r="R22" s="64"/>
      <c r="S22" s="66"/>
      <c r="T22" s="53">
        <v>15</v>
      </c>
      <c r="U22" s="67"/>
      <c r="V22" s="53" t="str">
        <f>IF(AU22="","",VLOOKUP(AU22,部員ﾃﾞｰﾀ入力!$A$2:$R$51,17,FALSE))</f>
        <v/>
      </c>
      <c r="W22" s="54"/>
      <c r="X22" s="54"/>
      <c r="Y22" s="54"/>
      <c r="Z22" s="54"/>
      <c r="AA22" s="54"/>
      <c r="AB22" s="54"/>
      <c r="AC22" s="54"/>
      <c r="AD22" s="54"/>
      <c r="AE22" s="55"/>
      <c r="AF22" s="61" t="str">
        <f>IF(AU22="","",VLOOKUP(AU22,部員ﾃﾞｰﾀ入力!$A$2:$R$51,16,FALSE))</f>
        <v/>
      </c>
      <c r="AG22" s="55"/>
      <c r="AH22" s="63" t="str">
        <f>IF(AU22="","",VLOOKUP(AU22,部員ﾃﾞｰﾀ入力!$A$2:$R$51,14,FALSE))</f>
        <v/>
      </c>
      <c r="AI22" s="64"/>
      <c r="AJ22" s="64"/>
      <c r="AK22" s="64"/>
      <c r="AL22" s="65"/>
      <c r="AP22" s="1">
        <v>15</v>
      </c>
      <c r="AQ22" s="62"/>
      <c r="AR22" s="62"/>
      <c r="AS22" s="62"/>
      <c r="AT22" s="1">
        <v>15</v>
      </c>
      <c r="AU22" s="62"/>
      <c r="AV22" s="62"/>
      <c r="AW22" s="62"/>
      <c r="BM22" s="29" t="str">
        <f t="shared" si="0"/>
        <v/>
      </c>
      <c r="BN22" s="2" t="str">
        <f t="shared" si="1"/>
        <v/>
      </c>
    </row>
    <row r="23" spans="1:66" ht="21.6" customHeight="1" x14ac:dyDescent="0.2">
      <c r="A23" s="53">
        <v>16</v>
      </c>
      <c r="B23" s="67"/>
      <c r="C23" s="53" t="str">
        <f>IF(AQ23="","",VLOOKUP(AQ23,部員ﾃﾞｰﾀ入力!$A$2:$R$51,17,FALSE))</f>
        <v/>
      </c>
      <c r="D23" s="56"/>
      <c r="E23" s="56"/>
      <c r="F23" s="56"/>
      <c r="G23" s="56"/>
      <c r="H23" s="56"/>
      <c r="I23" s="56"/>
      <c r="J23" s="56"/>
      <c r="K23" s="56"/>
      <c r="L23" s="57"/>
      <c r="M23" s="61" t="str">
        <f>IF(AQ23="","",VLOOKUP(AQ23,部員ﾃﾞｰﾀ入力!$A$2:$R$51,16,FALSE))</f>
        <v/>
      </c>
      <c r="N23" s="55"/>
      <c r="O23" s="63" t="str">
        <f>IF(AQ23="","",VLOOKUP(AQ23,部員ﾃﾞｰﾀ入力!$A$2:$R$51,14,FALSE))</f>
        <v/>
      </c>
      <c r="P23" s="64"/>
      <c r="Q23" s="64"/>
      <c r="R23" s="64"/>
      <c r="S23" s="66"/>
      <c r="T23" s="53">
        <v>16</v>
      </c>
      <c r="U23" s="67"/>
      <c r="V23" s="53" t="str">
        <f>IF(AU23="","",VLOOKUP(AU23,部員ﾃﾞｰﾀ入力!$A$2:$R$51,17,FALSE))</f>
        <v/>
      </c>
      <c r="W23" s="54"/>
      <c r="X23" s="54"/>
      <c r="Y23" s="54"/>
      <c r="Z23" s="54"/>
      <c r="AA23" s="54"/>
      <c r="AB23" s="54"/>
      <c r="AC23" s="54"/>
      <c r="AD23" s="54"/>
      <c r="AE23" s="55"/>
      <c r="AF23" s="61" t="str">
        <f>IF(AU23="","",VLOOKUP(AU23,部員ﾃﾞｰﾀ入力!$A$2:$R$51,16,FALSE))</f>
        <v/>
      </c>
      <c r="AG23" s="55"/>
      <c r="AH23" s="63" t="str">
        <f>IF(AU23="","",VLOOKUP(AU23,部員ﾃﾞｰﾀ入力!$A$2:$R$51,14,FALSE))</f>
        <v/>
      </c>
      <c r="AI23" s="64"/>
      <c r="AJ23" s="64"/>
      <c r="AK23" s="64"/>
      <c r="AL23" s="65"/>
      <c r="AP23" s="1">
        <v>16</v>
      </c>
      <c r="AQ23" s="62"/>
      <c r="AR23" s="62"/>
      <c r="AS23" s="62"/>
      <c r="AT23" s="1">
        <v>16</v>
      </c>
      <c r="AU23" s="62"/>
      <c r="AV23" s="62"/>
      <c r="AW23" s="62"/>
      <c r="BM23" s="29" t="str">
        <f t="shared" si="0"/>
        <v/>
      </c>
      <c r="BN23" s="2" t="str">
        <f t="shared" si="1"/>
        <v/>
      </c>
    </row>
    <row r="24" spans="1:66" ht="21.6" customHeight="1" x14ac:dyDescent="0.2">
      <c r="A24" s="53">
        <v>17</v>
      </c>
      <c r="B24" s="67"/>
      <c r="C24" s="53" t="str">
        <f>IF(AQ24="","",VLOOKUP(AQ24,部員ﾃﾞｰﾀ入力!$A$2:$R$51,17,FALSE))</f>
        <v/>
      </c>
      <c r="D24" s="56"/>
      <c r="E24" s="56"/>
      <c r="F24" s="56"/>
      <c r="G24" s="56"/>
      <c r="H24" s="56"/>
      <c r="I24" s="56"/>
      <c r="J24" s="56"/>
      <c r="K24" s="56"/>
      <c r="L24" s="57"/>
      <c r="M24" s="61" t="str">
        <f>IF(AQ24="","",VLOOKUP(AQ24,部員ﾃﾞｰﾀ入力!$A$2:$R$51,16,FALSE))</f>
        <v/>
      </c>
      <c r="N24" s="55"/>
      <c r="O24" s="63" t="str">
        <f>IF(AQ24="","",VLOOKUP(AQ24,部員ﾃﾞｰﾀ入力!$A$2:$R$51,14,FALSE))</f>
        <v/>
      </c>
      <c r="P24" s="64"/>
      <c r="Q24" s="64"/>
      <c r="R24" s="64"/>
      <c r="S24" s="66"/>
      <c r="T24" s="53">
        <v>17</v>
      </c>
      <c r="U24" s="67"/>
      <c r="V24" s="53" t="str">
        <f>IF(AU24="","",VLOOKUP(AU24,部員ﾃﾞｰﾀ入力!$A$2:$R$51,17,FALSE))</f>
        <v/>
      </c>
      <c r="W24" s="54"/>
      <c r="X24" s="54"/>
      <c r="Y24" s="54"/>
      <c r="Z24" s="54"/>
      <c r="AA24" s="54"/>
      <c r="AB24" s="54"/>
      <c r="AC24" s="54"/>
      <c r="AD24" s="54"/>
      <c r="AE24" s="55"/>
      <c r="AF24" s="61" t="str">
        <f>IF(AU24="","",VLOOKUP(AU24,部員ﾃﾞｰﾀ入力!$A$2:$R$51,16,FALSE))</f>
        <v/>
      </c>
      <c r="AG24" s="55"/>
      <c r="AH24" s="63" t="str">
        <f>IF(AU24="","",VLOOKUP(AU24,部員ﾃﾞｰﾀ入力!$A$2:$R$51,14,FALSE))</f>
        <v/>
      </c>
      <c r="AI24" s="64"/>
      <c r="AJ24" s="64"/>
      <c r="AK24" s="64"/>
      <c r="AL24" s="65"/>
      <c r="AP24" s="1">
        <v>17</v>
      </c>
      <c r="AQ24" s="62"/>
      <c r="AR24" s="62"/>
      <c r="AS24" s="62"/>
      <c r="AT24" s="1">
        <v>17</v>
      </c>
      <c r="AU24" s="62"/>
      <c r="AV24" s="62"/>
      <c r="AW24" s="62"/>
      <c r="BM24" s="29" t="str">
        <f t="shared" si="0"/>
        <v/>
      </c>
      <c r="BN24" s="2" t="str">
        <f t="shared" si="1"/>
        <v/>
      </c>
    </row>
    <row r="25" spans="1:66" ht="21.6" customHeight="1" x14ac:dyDescent="0.2">
      <c r="A25" s="53">
        <v>18</v>
      </c>
      <c r="B25" s="67"/>
      <c r="C25" s="53" t="str">
        <f>IF(AQ25="","",VLOOKUP(AQ25,部員ﾃﾞｰﾀ入力!$A$2:$R$51,17,FALSE))</f>
        <v/>
      </c>
      <c r="D25" s="56"/>
      <c r="E25" s="56"/>
      <c r="F25" s="56"/>
      <c r="G25" s="56"/>
      <c r="H25" s="56"/>
      <c r="I25" s="56"/>
      <c r="J25" s="56"/>
      <c r="K25" s="56"/>
      <c r="L25" s="57"/>
      <c r="M25" s="61" t="str">
        <f>IF(AQ25="","",VLOOKUP(AQ25,部員ﾃﾞｰﾀ入力!$A$2:$R$51,16,FALSE))</f>
        <v/>
      </c>
      <c r="N25" s="55"/>
      <c r="O25" s="63" t="str">
        <f>IF(AQ25="","",VLOOKUP(AQ25,部員ﾃﾞｰﾀ入力!$A$2:$R$51,14,FALSE))</f>
        <v/>
      </c>
      <c r="P25" s="64"/>
      <c r="Q25" s="64"/>
      <c r="R25" s="64"/>
      <c r="S25" s="66"/>
      <c r="T25" s="53">
        <v>18</v>
      </c>
      <c r="U25" s="67"/>
      <c r="V25" s="53" t="str">
        <f>IF(AU25="","",VLOOKUP(AU25,部員ﾃﾞｰﾀ入力!$A$2:$R$51,17,FALSE))</f>
        <v/>
      </c>
      <c r="W25" s="54"/>
      <c r="X25" s="54"/>
      <c r="Y25" s="54"/>
      <c r="Z25" s="54"/>
      <c r="AA25" s="54"/>
      <c r="AB25" s="54"/>
      <c r="AC25" s="54"/>
      <c r="AD25" s="54"/>
      <c r="AE25" s="55"/>
      <c r="AF25" s="61" t="str">
        <f>IF(AU25="","",VLOOKUP(AU25,部員ﾃﾞｰﾀ入力!$A$2:$R$51,16,FALSE))</f>
        <v/>
      </c>
      <c r="AG25" s="55"/>
      <c r="AH25" s="63" t="str">
        <f>IF(AU25="","",VLOOKUP(AU25,部員ﾃﾞｰﾀ入力!$A$2:$R$51,14,FALSE))</f>
        <v/>
      </c>
      <c r="AI25" s="64"/>
      <c r="AJ25" s="64"/>
      <c r="AK25" s="64"/>
      <c r="AL25" s="65"/>
      <c r="AP25" s="1">
        <v>18</v>
      </c>
      <c r="AQ25" s="62"/>
      <c r="AR25" s="62"/>
      <c r="AS25" s="62"/>
      <c r="AT25" s="1">
        <v>18</v>
      </c>
      <c r="AU25" s="62"/>
      <c r="AV25" s="62"/>
      <c r="AW25" s="62"/>
      <c r="BM25" s="29" t="str">
        <f t="shared" si="0"/>
        <v/>
      </c>
      <c r="BN25" s="2" t="str">
        <f t="shared" si="1"/>
        <v/>
      </c>
    </row>
    <row r="26" spans="1:66" ht="21.6" customHeight="1" x14ac:dyDescent="0.2">
      <c r="A26" s="53">
        <v>19</v>
      </c>
      <c r="B26" s="67"/>
      <c r="C26" s="53" t="str">
        <f>IF(AQ26="","",VLOOKUP(AQ26,部員ﾃﾞｰﾀ入力!$A$2:$R$51,17,FALSE))</f>
        <v/>
      </c>
      <c r="D26" s="56"/>
      <c r="E26" s="56"/>
      <c r="F26" s="56"/>
      <c r="G26" s="56"/>
      <c r="H26" s="56"/>
      <c r="I26" s="56"/>
      <c r="J26" s="56"/>
      <c r="K26" s="56"/>
      <c r="L26" s="57"/>
      <c r="M26" s="61" t="str">
        <f>IF(AQ26="","",VLOOKUP(AQ26,部員ﾃﾞｰﾀ入力!$A$2:$R$51,16,FALSE))</f>
        <v/>
      </c>
      <c r="N26" s="55"/>
      <c r="O26" s="63" t="str">
        <f>IF(AQ26="","",VLOOKUP(AQ26,部員ﾃﾞｰﾀ入力!$A$2:$R$51,14,FALSE))</f>
        <v/>
      </c>
      <c r="P26" s="64"/>
      <c r="Q26" s="64"/>
      <c r="R26" s="64"/>
      <c r="S26" s="66"/>
      <c r="T26" s="53">
        <v>19</v>
      </c>
      <c r="U26" s="67"/>
      <c r="V26" s="53" t="str">
        <f>IF(AU26="","",VLOOKUP(AU26,部員ﾃﾞｰﾀ入力!$A$2:$R$51,17,FALSE))</f>
        <v/>
      </c>
      <c r="W26" s="54"/>
      <c r="X26" s="54"/>
      <c r="Y26" s="54"/>
      <c r="Z26" s="54"/>
      <c r="AA26" s="54"/>
      <c r="AB26" s="54"/>
      <c r="AC26" s="54"/>
      <c r="AD26" s="54"/>
      <c r="AE26" s="55"/>
      <c r="AF26" s="61" t="str">
        <f>IF(AU26="","",VLOOKUP(AU26,部員ﾃﾞｰﾀ入力!$A$2:$R$51,16,FALSE))</f>
        <v/>
      </c>
      <c r="AG26" s="55"/>
      <c r="AH26" s="63" t="str">
        <f>IF(AU26="","",VLOOKUP(AU26,部員ﾃﾞｰﾀ入力!$A$2:$R$51,14,FALSE))</f>
        <v/>
      </c>
      <c r="AI26" s="64"/>
      <c r="AJ26" s="64"/>
      <c r="AK26" s="64"/>
      <c r="AL26" s="65"/>
      <c r="AP26" s="1">
        <v>19</v>
      </c>
      <c r="AQ26" s="62"/>
      <c r="AR26" s="62"/>
      <c r="AS26" s="62"/>
      <c r="AT26" s="1">
        <v>19</v>
      </c>
      <c r="AU26" s="62"/>
      <c r="AV26" s="62"/>
      <c r="AW26" s="62"/>
      <c r="BM26" s="29" t="str">
        <f t="shared" si="0"/>
        <v/>
      </c>
      <c r="BN26" s="2" t="str">
        <f t="shared" si="1"/>
        <v/>
      </c>
    </row>
    <row r="27" spans="1:66" ht="21.6" customHeight="1" x14ac:dyDescent="0.2">
      <c r="A27" s="53">
        <v>20</v>
      </c>
      <c r="B27" s="67"/>
      <c r="C27" s="53" t="str">
        <f>IF(AQ27="","",VLOOKUP(AQ27,部員ﾃﾞｰﾀ入力!$A$2:$R$51,17,FALSE))</f>
        <v/>
      </c>
      <c r="D27" s="56"/>
      <c r="E27" s="56"/>
      <c r="F27" s="56"/>
      <c r="G27" s="56"/>
      <c r="H27" s="56"/>
      <c r="I27" s="56"/>
      <c r="J27" s="56"/>
      <c r="K27" s="56"/>
      <c r="L27" s="57"/>
      <c r="M27" s="61" t="str">
        <f>IF(AQ27="","",VLOOKUP(AQ27,部員ﾃﾞｰﾀ入力!$A$2:$R$51,16,FALSE))</f>
        <v/>
      </c>
      <c r="N27" s="55"/>
      <c r="O27" s="63" t="str">
        <f>IF(AQ27="","",VLOOKUP(AQ27,部員ﾃﾞｰﾀ入力!$A$2:$R$51,14,FALSE))</f>
        <v/>
      </c>
      <c r="P27" s="64"/>
      <c r="Q27" s="64"/>
      <c r="R27" s="64"/>
      <c r="S27" s="66"/>
      <c r="T27" s="53">
        <v>20</v>
      </c>
      <c r="U27" s="67"/>
      <c r="V27" s="53" t="str">
        <f>IF(AU27="","",VLOOKUP(AU27,部員ﾃﾞｰﾀ入力!$A$2:$R$51,17,FALSE))</f>
        <v/>
      </c>
      <c r="W27" s="54"/>
      <c r="X27" s="54"/>
      <c r="Y27" s="54"/>
      <c r="Z27" s="54"/>
      <c r="AA27" s="54"/>
      <c r="AB27" s="54"/>
      <c r="AC27" s="54"/>
      <c r="AD27" s="54"/>
      <c r="AE27" s="55"/>
      <c r="AF27" s="61" t="str">
        <f>IF(AU27="","",VLOOKUP(AU27,部員ﾃﾞｰﾀ入力!$A$2:$R$51,16,FALSE))</f>
        <v/>
      </c>
      <c r="AG27" s="55"/>
      <c r="AH27" s="63" t="str">
        <f>IF(AU27="","",VLOOKUP(AU27,部員ﾃﾞｰﾀ入力!$A$2:$R$51,14,FALSE))</f>
        <v/>
      </c>
      <c r="AI27" s="64"/>
      <c r="AJ27" s="64"/>
      <c r="AK27" s="64"/>
      <c r="AL27" s="65"/>
      <c r="AP27" s="1">
        <v>20</v>
      </c>
      <c r="AQ27" s="62"/>
      <c r="AR27" s="62"/>
      <c r="AS27" s="62"/>
      <c r="AT27" s="1">
        <v>20</v>
      </c>
      <c r="AU27" s="62"/>
      <c r="AV27" s="62"/>
      <c r="AW27" s="62"/>
      <c r="BM27" s="29" t="str">
        <f t="shared" si="0"/>
        <v/>
      </c>
      <c r="BN27" s="2" t="str">
        <f t="shared" si="1"/>
        <v/>
      </c>
    </row>
    <row r="28" spans="1:66" ht="21.6" customHeight="1" x14ac:dyDescent="0.2">
      <c r="A28" s="53">
        <v>21</v>
      </c>
      <c r="B28" s="67"/>
      <c r="C28" s="53" t="str">
        <f>IF(AQ28="","",VLOOKUP(AQ28,部員ﾃﾞｰﾀ入力!$A$2:$R$51,17,FALSE))</f>
        <v/>
      </c>
      <c r="D28" s="56"/>
      <c r="E28" s="56"/>
      <c r="F28" s="56"/>
      <c r="G28" s="56"/>
      <c r="H28" s="56"/>
      <c r="I28" s="56"/>
      <c r="J28" s="56"/>
      <c r="K28" s="56"/>
      <c r="L28" s="57"/>
      <c r="M28" s="61" t="str">
        <f>IF(AQ28="","",VLOOKUP(AQ28,部員ﾃﾞｰﾀ入力!$A$2:$R$51,16,FALSE))</f>
        <v/>
      </c>
      <c r="N28" s="55"/>
      <c r="O28" s="63" t="str">
        <f>IF(AQ28="","",VLOOKUP(AQ28,部員ﾃﾞｰﾀ入力!$A$2:$R$51,14,FALSE))</f>
        <v/>
      </c>
      <c r="P28" s="64"/>
      <c r="Q28" s="64"/>
      <c r="R28" s="64"/>
      <c r="S28" s="66"/>
      <c r="T28" s="53">
        <v>21</v>
      </c>
      <c r="U28" s="67"/>
      <c r="V28" s="53" t="str">
        <f>IF(AU28="","",VLOOKUP(AU28,部員ﾃﾞｰﾀ入力!$A$2:$R$51,17,FALSE))</f>
        <v/>
      </c>
      <c r="W28" s="54"/>
      <c r="X28" s="54"/>
      <c r="Y28" s="54"/>
      <c r="Z28" s="54"/>
      <c r="AA28" s="54"/>
      <c r="AB28" s="54"/>
      <c r="AC28" s="54"/>
      <c r="AD28" s="54"/>
      <c r="AE28" s="55"/>
      <c r="AF28" s="61" t="str">
        <f>IF(AU28="","",VLOOKUP(AU28,部員ﾃﾞｰﾀ入力!$A$2:$R$51,16,FALSE))</f>
        <v/>
      </c>
      <c r="AG28" s="55"/>
      <c r="AH28" s="63" t="str">
        <f>IF(AU28="","",VLOOKUP(AU28,部員ﾃﾞｰﾀ入力!$A$2:$R$51,14,FALSE))</f>
        <v/>
      </c>
      <c r="AI28" s="64"/>
      <c r="AJ28" s="64"/>
      <c r="AK28" s="64"/>
      <c r="AL28" s="65"/>
      <c r="AP28" s="1">
        <v>21</v>
      </c>
      <c r="AQ28" s="62"/>
      <c r="AR28" s="62"/>
      <c r="AS28" s="62"/>
      <c r="AT28" s="1">
        <v>21</v>
      </c>
      <c r="AU28" s="62"/>
      <c r="AV28" s="62"/>
      <c r="AW28" s="62"/>
      <c r="BM28" s="29" t="str">
        <f t="shared" si="0"/>
        <v/>
      </c>
      <c r="BN28" s="2" t="str">
        <f t="shared" si="1"/>
        <v/>
      </c>
    </row>
    <row r="29" spans="1:66" ht="21.6" customHeight="1" x14ac:dyDescent="0.2">
      <c r="A29" s="53">
        <v>22</v>
      </c>
      <c r="B29" s="67"/>
      <c r="C29" s="53" t="str">
        <f>IF(AQ29="","",VLOOKUP(AQ29,部員ﾃﾞｰﾀ入力!$A$2:$R$51,17,FALSE))</f>
        <v/>
      </c>
      <c r="D29" s="56"/>
      <c r="E29" s="56"/>
      <c r="F29" s="56"/>
      <c r="G29" s="56"/>
      <c r="H29" s="56"/>
      <c r="I29" s="56"/>
      <c r="J29" s="56"/>
      <c r="K29" s="56"/>
      <c r="L29" s="57"/>
      <c r="M29" s="61" t="str">
        <f>IF(AQ29="","",VLOOKUP(AQ29,部員ﾃﾞｰﾀ入力!$A$2:$R$51,16,FALSE))</f>
        <v/>
      </c>
      <c r="N29" s="55"/>
      <c r="O29" s="63" t="str">
        <f>IF(AQ29="","",VLOOKUP(AQ29,部員ﾃﾞｰﾀ入力!$A$2:$R$51,14,FALSE))</f>
        <v/>
      </c>
      <c r="P29" s="64"/>
      <c r="Q29" s="64"/>
      <c r="R29" s="64"/>
      <c r="S29" s="66"/>
      <c r="T29" s="53">
        <v>22</v>
      </c>
      <c r="U29" s="67"/>
      <c r="V29" s="53" t="str">
        <f>IF(AU29="","",VLOOKUP(AU29,部員ﾃﾞｰﾀ入力!$A$2:$R$51,17,FALSE))</f>
        <v/>
      </c>
      <c r="W29" s="54"/>
      <c r="X29" s="54"/>
      <c r="Y29" s="54"/>
      <c r="Z29" s="54"/>
      <c r="AA29" s="54"/>
      <c r="AB29" s="54"/>
      <c r="AC29" s="54"/>
      <c r="AD29" s="54"/>
      <c r="AE29" s="55"/>
      <c r="AF29" s="61" t="str">
        <f>IF(AU29="","",VLOOKUP(AU29,部員ﾃﾞｰﾀ入力!$A$2:$R$51,16,FALSE))</f>
        <v/>
      </c>
      <c r="AG29" s="55"/>
      <c r="AH29" s="63" t="str">
        <f>IF(AU29="","",VLOOKUP(AU29,部員ﾃﾞｰﾀ入力!$A$2:$R$51,14,FALSE))</f>
        <v/>
      </c>
      <c r="AI29" s="64"/>
      <c r="AJ29" s="64"/>
      <c r="AK29" s="64"/>
      <c r="AL29" s="65"/>
      <c r="AP29" s="1">
        <v>22</v>
      </c>
      <c r="AQ29" s="62"/>
      <c r="AR29" s="62"/>
      <c r="AS29" s="62"/>
      <c r="AT29" s="1">
        <v>22</v>
      </c>
      <c r="AU29" s="62"/>
      <c r="AV29" s="62"/>
      <c r="AW29" s="62"/>
      <c r="BM29" s="29" t="str">
        <f t="shared" si="0"/>
        <v/>
      </c>
      <c r="BN29" s="2" t="str">
        <f t="shared" si="1"/>
        <v/>
      </c>
    </row>
    <row r="30" spans="1:66" ht="21.6" customHeight="1" x14ac:dyDescent="0.2">
      <c r="A30" s="53">
        <v>23</v>
      </c>
      <c r="B30" s="67"/>
      <c r="C30" s="53" t="str">
        <f>IF(AQ30="","",VLOOKUP(AQ30,部員ﾃﾞｰﾀ入力!$A$2:$R$51,17,FALSE))</f>
        <v/>
      </c>
      <c r="D30" s="56"/>
      <c r="E30" s="56"/>
      <c r="F30" s="56"/>
      <c r="G30" s="56"/>
      <c r="H30" s="56"/>
      <c r="I30" s="56"/>
      <c r="J30" s="56"/>
      <c r="K30" s="56"/>
      <c r="L30" s="57"/>
      <c r="M30" s="61" t="str">
        <f>IF(AQ30="","",VLOOKUP(AQ30,部員ﾃﾞｰﾀ入力!$A$2:$R$51,16,FALSE))</f>
        <v/>
      </c>
      <c r="N30" s="55"/>
      <c r="O30" s="63" t="str">
        <f>IF(AQ30="","",VLOOKUP(AQ30,部員ﾃﾞｰﾀ入力!$A$2:$R$51,14,FALSE))</f>
        <v/>
      </c>
      <c r="P30" s="64"/>
      <c r="Q30" s="64"/>
      <c r="R30" s="64"/>
      <c r="S30" s="66"/>
      <c r="T30" s="53">
        <v>23</v>
      </c>
      <c r="U30" s="67"/>
      <c r="V30" s="53" t="str">
        <f>IF(AU30="","",VLOOKUP(AU30,部員ﾃﾞｰﾀ入力!$A$2:$R$51,17,FALSE))</f>
        <v/>
      </c>
      <c r="W30" s="54"/>
      <c r="X30" s="54"/>
      <c r="Y30" s="54"/>
      <c r="Z30" s="54"/>
      <c r="AA30" s="54"/>
      <c r="AB30" s="54"/>
      <c r="AC30" s="54"/>
      <c r="AD30" s="54"/>
      <c r="AE30" s="55"/>
      <c r="AF30" s="61" t="str">
        <f>IF(AU30="","",VLOOKUP(AU30,部員ﾃﾞｰﾀ入力!$A$2:$R$51,16,FALSE))</f>
        <v/>
      </c>
      <c r="AG30" s="55"/>
      <c r="AH30" s="63" t="str">
        <f>IF(AU30="","",VLOOKUP(AU30,部員ﾃﾞｰﾀ入力!$A$2:$R$51,14,FALSE))</f>
        <v/>
      </c>
      <c r="AI30" s="64"/>
      <c r="AJ30" s="64"/>
      <c r="AK30" s="64"/>
      <c r="AL30" s="65"/>
      <c r="AP30" s="1">
        <v>23</v>
      </c>
      <c r="AQ30" s="62"/>
      <c r="AR30" s="62"/>
      <c r="AS30" s="62"/>
      <c r="AT30" s="1">
        <v>23</v>
      </c>
      <c r="AU30" s="62"/>
      <c r="AV30" s="62"/>
      <c r="AW30" s="62"/>
      <c r="BM30" s="29" t="str">
        <f t="shared" si="0"/>
        <v/>
      </c>
      <c r="BN30" s="2" t="str">
        <f t="shared" si="1"/>
        <v/>
      </c>
    </row>
    <row r="31" spans="1:66" ht="21.6" customHeight="1" x14ac:dyDescent="0.2">
      <c r="A31" s="53">
        <v>24</v>
      </c>
      <c r="B31" s="67"/>
      <c r="C31" s="53" t="str">
        <f>IF(AQ31="","",VLOOKUP(AQ31,部員ﾃﾞｰﾀ入力!$A$2:$R$51,17,FALSE))</f>
        <v/>
      </c>
      <c r="D31" s="56"/>
      <c r="E31" s="56"/>
      <c r="F31" s="56"/>
      <c r="G31" s="56"/>
      <c r="H31" s="56"/>
      <c r="I31" s="56"/>
      <c r="J31" s="56"/>
      <c r="K31" s="56"/>
      <c r="L31" s="57"/>
      <c r="M31" s="61" t="str">
        <f>IF(AQ31="","",VLOOKUP(AQ31,部員ﾃﾞｰﾀ入力!$A$2:$R$51,16,FALSE))</f>
        <v/>
      </c>
      <c r="N31" s="55"/>
      <c r="O31" s="63" t="str">
        <f>IF(AQ31="","",VLOOKUP(AQ31,部員ﾃﾞｰﾀ入力!$A$2:$R$51,14,FALSE))</f>
        <v/>
      </c>
      <c r="P31" s="64"/>
      <c r="Q31" s="64"/>
      <c r="R31" s="64"/>
      <c r="S31" s="66"/>
      <c r="T31" s="53">
        <v>24</v>
      </c>
      <c r="U31" s="67"/>
      <c r="V31" s="53" t="str">
        <f>IF(AU31="","",VLOOKUP(AU31,部員ﾃﾞｰﾀ入力!$A$2:$R$51,17,FALSE))</f>
        <v/>
      </c>
      <c r="W31" s="54"/>
      <c r="X31" s="54"/>
      <c r="Y31" s="54"/>
      <c r="Z31" s="54"/>
      <c r="AA31" s="54"/>
      <c r="AB31" s="54"/>
      <c r="AC31" s="54"/>
      <c r="AD31" s="54"/>
      <c r="AE31" s="55"/>
      <c r="AF31" s="61" t="str">
        <f>IF(AU31="","",VLOOKUP(AU31,部員ﾃﾞｰﾀ入力!$A$2:$R$51,16,FALSE))</f>
        <v/>
      </c>
      <c r="AG31" s="55"/>
      <c r="AH31" s="63" t="str">
        <f>IF(AU31="","",VLOOKUP(AU31,部員ﾃﾞｰﾀ入力!$A$2:$R$51,14,FALSE))</f>
        <v/>
      </c>
      <c r="AI31" s="64"/>
      <c r="AJ31" s="64"/>
      <c r="AK31" s="64"/>
      <c r="AL31" s="65"/>
      <c r="AP31" s="1">
        <v>24</v>
      </c>
      <c r="AQ31" s="62"/>
      <c r="AR31" s="62"/>
      <c r="AS31" s="62"/>
      <c r="AT31" s="1">
        <v>24</v>
      </c>
      <c r="AU31" s="62"/>
      <c r="AV31" s="62"/>
      <c r="AW31" s="62"/>
      <c r="BM31" s="29" t="str">
        <f t="shared" si="0"/>
        <v/>
      </c>
      <c r="BN31" s="2" t="str">
        <f t="shared" si="1"/>
        <v/>
      </c>
    </row>
    <row r="32" spans="1:66" ht="21.6" customHeight="1" x14ac:dyDescent="0.2">
      <c r="A32" s="93">
        <v>25</v>
      </c>
      <c r="B32" s="94"/>
      <c r="C32" s="93" t="str">
        <f>IF(AQ32="","",VLOOKUP(AQ32,部員ﾃﾞｰﾀ入力!$A$2:$R$51,17,FALSE))</f>
        <v/>
      </c>
      <c r="D32" s="107"/>
      <c r="E32" s="107"/>
      <c r="F32" s="107"/>
      <c r="G32" s="107"/>
      <c r="H32" s="107"/>
      <c r="I32" s="107"/>
      <c r="J32" s="107"/>
      <c r="K32" s="107"/>
      <c r="L32" s="108"/>
      <c r="M32" s="101" t="str">
        <f>IF(AQ32="","",VLOOKUP(AQ32,部員ﾃﾞｰﾀ入力!$A$2:$R$51,16,FALSE))</f>
        <v/>
      </c>
      <c r="N32" s="102"/>
      <c r="O32" s="103" t="str">
        <f>IF(AQ32="","",VLOOKUP(AQ32,部員ﾃﾞｰﾀ入力!$A$2:$R$51,14,FALSE))</f>
        <v/>
      </c>
      <c r="P32" s="104"/>
      <c r="Q32" s="104"/>
      <c r="R32" s="104"/>
      <c r="S32" s="110"/>
      <c r="T32" s="93">
        <v>25</v>
      </c>
      <c r="U32" s="94"/>
      <c r="V32" s="93" t="str">
        <f>IF(AU32="","",VLOOKUP(AU32,部員ﾃﾞｰﾀ入力!$A$2:$R$51,17,FALSE))</f>
        <v/>
      </c>
      <c r="W32" s="107"/>
      <c r="X32" s="107"/>
      <c r="Y32" s="107"/>
      <c r="Z32" s="107"/>
      <c r="AA32" s="107"/>
      <c r="AB32" s="107"/>
      <c r="AC32" s="107"/>
      <c r="AD32" s="107"/>
      <c r="AE32" s="108"/>
      <c r="AF32" s="101" t="str">
        <f>IF(AU32="","",VLOOKUP(AU32,部員ﾃﾞｰﾀ入力!$A$2:$R$51,16,FALSE))</f>
        <v/>
      </c>
      <c r="AG32" s="102"/>
      <c r="AH32" s="103" t="str">
        <f>IF(AU32="","",VLOOKUP(AU32,部員ﾃﾞｰﾀ入力!$A$2:$R$51,14,FALSE))</f>
        <v/>
      </c>
      <c r="AI32" s="104"/>
      <c r="AJ32" s="104"/>
      <c r="AK32" s="104"/>
      <c r="AL32" s="105"/>
      <c r="AP32" s="1">
        <v>25</v>
      </c>
      <c r="AQ32" s="62"/>
      <c r="AR32" s="62"/>
      <c r="AS32" s="62"/>
      <c r="AT32" s="1">
        <v>25</v>
      </c>
      <c r="AU32" s="62"/>
      <c r="AV32" s="62"/>
      <c r="AW32" s="62"/>
      <c r="BM32" s="30" t="str">
        <f t="shared" si="0"/>
        <v/>
      </c>
      <c r="BN32" s="31" t="str">
        <f t="shared" si="1"/>
        <v/>
      </c>
    </row>
    <row r="33" spans="1:37" ht="6.75" customHeight="1" x14ac:dyDescent="0.2"/>
    <row r="34" spans="1:37" ht="18" customHeight="1" x14ac:dyDescent="0.2">
      <c r="A34" s="109" t="s">
        <v>44</v>
      </c>
      <c r="B34" s="109"/>
      <c r="C34" s="109"/>
      <c r="D34" s="109"/>
      <c r="E34" s="109"/>
      <c r="F34" s="109"/>
      <c r="G34" s="109"/>
      <c r="H34" s="109"/>
      <c r="I34" s="109"/>
      <c r="J34" s="109"/>
      <c r="K34" s="109"/>
      <c r="L34" s="109"/>
      <c r="M34" s="109"/>
      <c r="N34" s="109"/>
      <c r="O34" s="109"/>
      <c r="P34" s="109"/>
      <c r="Q34" s="109"/>
      <c r="R34" s="109"/>
      <c r="S34" s="109"/>
      <c r="T34" s="109"/>
      <c r="U34" s="109"/>
      <c r="V34" s="109"/>
      <c r="W34" s="109"/>
      <c r="X34" s="109"/>
      <c r="Y34" s="109"/>
      <c r="Z34" s="109"/>
      <c r="AA34" s="109"/>
      <c r="AB34" s="109"/>
      <c r="AC34" s="109"/>
      <c r="AD34" s="109"/>
      <c r="AE34" s="109"/>
      <c r="AF34" s="109"/>
      <c r="AG34" s="106">
        <f>COUNTA(AQ8:AS32,AU8:AW32)</f>
        <v>0</v>
      </c>
      <c r="AH34" s="106"/>
      <c r="AI34" s="106"/>
      <c r="AJ34" s="100" t="s">
        <v>9</v>
      </c>
      <c r="AK34" s="100"/>
    </row>
    <row r="35" spans="1:37" ht="18" customHeight="1" x14ac:dyDescent="0.2">
      <c r="B35" s="14" t="s">
        <v>10</v>
      </c>
      <c r="C35" s="92">
        <f>IF(AG34="","",AG34*1000)</f>
        <v>0</v>
      </c>
      <c r="D35" s="92"/>
      <c r="E35" s="92"/>
      <c r="F35" s="92"/>
      <c r="G35" s="92"/>
      <c r="H35" s="92"/>
      <c r="I35" s="92"/>
      <c r="J35" s="14" t="s">
        <v>11</v>
      </c>
    </row>
    <row r="36" spans="1:37" ht="5.0999999999999996" customHeight="1" x14ac:dyDescent="0.2"/>
    <row r="37" spans="1:37" ht="18" customHeight="1" x14ac:dyDescent="0.2">
      <c r="A37" s="15"/>
      <c r="B37" s="14"/>
      <c r="C37" s="111" t="str">
        <f>IF(部員ﾃﾞｰﾀ入力!U7="","",部員ﾃﾞｰﾀ入力!U7)</f>
        <v/>
      </c>
      <c r="D37" s="111"/>
      <c r="E37" s="111"/>
      <c r="F37" s="15" t="s">
        <v>7</v>
      </c>
      <c r="G37" s="111" t="str">
        <f>IF(部員ﾃﾞｰﾀ入力!U8="","",部員ﾃﾞｰﾀ入力!U8)</f>
        <v/>
      </c>
      <c r="H37" s="111"/>
      <c r="I37" s="111"/>
      <c r="J37" s="15" t="s">
        <v>12</v>
      </c>
      <c r="K37" s="111" t="str">
        <f>IF(部員ﾃﾞｰﾀ入力!U9="","",部員ﾃﾞｰﾀ入力!U9)</f>
        <v/>
      </c>
      <c r="L37" s="111"/>
      <c r="M37" s="111"/>
      <c r="N37" s="15" t="s">
        <v>13</v>
      </c>
      <c r="R37" s="14" t="s">
        <v>0</v>
      </c>
      <c r="T37" s="14"/>
      <c r="V37" s="99" t="str">
        <f>IF(部員ﾃﾞｰﾀ入力!U4="","",部員ﾃﾞｰﾀ入力!U4)</f>
        <v/>
      </c>
      <c r="W37" s="99"/>
      <c r="X37" s="99"/>
      <c r="Y37" s="99"/>
      <c r="Z37" s="99"/>
      <c r="AA37" s="99"/>
      <c r="AB37" s="99"/>
      <c r="AC37" s="99"/>
      <c r="AD37" s="99"/>
      <c r="AE37" s="99"/>
      <c r="AF37" s="99"/>
      <c r="AG37" s="99"/>
      <c r="AH37" s="99"/>
      <c r="AI37" s="99"/>
      <c r="AJ37" s="99"/>
    </row>
    <row r="38" spans="1:37" ht="5.0999999999999996" customHeight="1" x14ac:dyDescent="0.2"/>
    <row r="39" spans="1:37" ht="18" customHeight="1" x14ac:dyDescent="0.2">
      <c r="R39" s="14" t="s">
        <v>2</v>
      </c>
      <c r="V39" s="98" t="str">
        <f>IF(部員ﾃﾞｰﾀ入力!U10="","",部員ﾃﾞｰﾀ入力!U10)</f>
        <v/>
      </c>
      <c r="W39" s="98"/>
      <c r="X39" s="98"/>
      <c r="Y39" s="98"/>
      <c r="Z39" s="98"/>
      <c r="AA39" s="98"/>
      <c r="AB39" s="98"/>
      <c r="AC39" s="98"/>
      <c r="AD39" s="98"/>
      <c r="AE39" s="98"/>
      <c r="AF39" s="98"/>
      <c r="AG39" s="98"/>
      <c r="AH39" s="98"/>
    </row>
    <row r="40" spans="1:37" ht="5.0999999999999996" customHeight="1" x14ac:dyDescent="0.2"/>
    <row r="41" spans="1:37" ht="18" customHeight="1" x14ac:dyDescent="0.2">
      <c r="B41" s="3" t="s">
        <v>3</v>
      </c>
      <c r="J41" s="2"/>
    </row>
    <row r="42" spans="1:37" s="51" customFormat="1" ht="30" customHeight="1" x14ac:dyDescent="0.2">
      <c r="F42" s="52" t="s">
        <v>56</v>
      </c>
    </row>
  </sheetData>
  <mergeCells count="286">
    <mergeCell ref="V5:AD5"/>
    <mergeCell ref="Z3:AL3"/>
    <mergeCell ref="AP5:BE6"/>
    <mergeCell ref="AQ8:AS8"/>
    <mergeCell ref="AQ9:AS9"/>
    <mergeCell ref="AQ10:AS10"/>
    <mergeCell ref="AQ11:AS11"/>
    <mergeCell ref="AU30:AW30"/>
    <mergeCell ref="AQ27:AS27"/>
    <mergeCell ref="AQ28:AS28"/>
    <mergeCell ref="AQ29:AS29"/>
    <mergeCell ref="AQ30:AS30"/>
    <mergeCell ref="AF30:AG30"/>
    <mergeCell ref="AH30:AL30"/>
    <mergeCell ref="AH28:AL28"/>
    <mergeCell ref="AF28:AG28"/>
    <mergeCell ref="AU27:AW27"/>
    <mergeCell ref="AU18:AW18"/>
    <mergeCell ref="AU20:AW20"/>
    <mergeCell ref="AU21:AW21"/>
    <mergeCell ref="AU22:AW22"/>
    <mergeCell ref="AU19:AW19"/>
    <mergeCell ref="AQ22:AS22"/>
    <mergeCell ref="AQ15:AS15"/>
    <mergeCell ref="V7:AE7"/>
    <mergeCell ref="O17:S17"/>
    <mergeCell ref="T17:U17"/>
    <mergeCell ref="V3:Y3"/>
    <mergeCell ref="BM3:BN6"/>
    <mergeCell ref="AU28:AW28"/>
    <mergeCell ref="AU29:AW29"/>
    <mergeCell ref="AF7:AG7"/>
    <mergeCell ref="AH7:AL7"/>
    <mergeCell ref="AF24:AG24"/>
    <mergeCell ref="AF23:AG23"/>
    <mergeCell ref="AF25:AG25"/>
    <mergeCell ref="AH25:AL25"/>
    <mergeCell ref="AH24:AL24"/>
    <mergeCell ref="AH23:AL23"/>
    <mergeCell ref="AH22:AL22"/>
    <mergeCell ref="AU25:AW25"/>
    <mergeCell ref="AY8:BF10"/>
    <mergeCell ref="AQ16:AS16"/>
    <mergeCell ref="AQ17:AS17"/>
    <mergeCell ref="AQ18:AS18"/>
    <mergeCell ref="AQ19:AS19"/>
    <mergeCell ref="AQ26:AS26"/>
    <mergeCell ref="AQ25:AS25"/>
    <mergeCell ref="M30:N30"/>
    <mergeCell ref="O30:S30"/>
    <mergeCell ref="T30:U30"/>
    <mergeCell ref="M21:N21"/>
    <mergeCell ref="A1:AL1"/>
    <mergeCell ref="T11:U11"/>
    <mergeCell ref="M13:N13"/>
    <mergeCell ref="M15:N15"/>
    <mergeCell ref="M14:N14"/>
    <mergeCell ref="M17:N17"/>
    <mergeCell ref="M25:N25"/>
    <mergeCell ref="O25:S25"/>
    <mergeCell ref="M24:N24"/>
    <mergeCell ref="T25:U25"/>
    <mergeCell ref="T24:U24"/>
    <mergeCell ref="O24:S24"/>
    <mergeCell ref="M22:N22"/>
    <mergeCell ref="O22:S22"/>
    <mergeCell ref="T22:U22"/>
    <mergeCell ref="M23:N23"/>
    <mergeCell ref="O23:S23"/>
    <mergeCell ref="T23:U23"/>
    <mergeCell ref="M16:N16"/>
    <mergeCell ref="O16:S16"/>
    <mergeCell ref="O18:S18"/>
    <mergeCell ref="M20:N20"/>
    <mergeCell ref="O20:S20"/>
    <mergeCell ref="M19:N19"/>
    <mergeCell ref="AH19:AL19"/>
    <mergeCell ref="T21:U21"/>
    <mergeCell ref="AF21:AG21"/>
    <mergeCell ref="AH21:AL21"/>
    <mergeCell ref="T20:U20"/>
    <mergeCell ref="AF19:AG19"/>
    <mergeCell ref="O19:S19"/>
    <mergeCell ref="T19:U19"/>
    <mergeCell ref="V19:AE19"/>
    <mergeCell ref="AH20:AL20"/>
    <mergeCell ref="V20:AE20"/>
    <mergeCell ref="V21:AE21"/>
    <mergeCell ref="V18:AE18"/>
    <mergeCell ref="V39:AH39"/>
    <mergeCell ref="V37:AJ37"/>
    <mergeCell ref="AJ34:AK34"/>
    <mergeCell ref="AU31:AW31"/>
    <mergeCell ref="AH31:AL31"/>
    <mergeCell ref="AF32:AG32"/>
    <mergeCell ref="AH32:AL32"/>
    <mergeCell ref="AG34:AI34"/>
    <mergeCell ref="AF31:AG31"/>
    <mergeCell ref="AU32:AW32"/>
    <mergeCell ref="AQ31:AS31"/>
    <mergeCell ref="V31:AE31"/>
    <mergeCell ref="V32:AE32"/>
    <mergeCell ref="A34:AF34"/>
    <mergeCell ref="AQ32:AS32"/>
    <mergeCell ref="M32:N32"/>
    <mergeCell ref="O32:S32"/>
    <mergeCell ref="A32:B32"/>
    <mergeCell ref="C31:L31"/>
    <mergeCell ref="C32:L32"/>
    <mergeCell ref="C37:E37"/>
    <mergeCell ref="G37:I37"/>
    <mergeCell ref="K37:M37"/>
    <mergeCell ref="T9:U9"/>
    <mergeCell ref="T10:U10"/>
    <mergeCell ref="A10:B10"/>
    <mergeCell ref="A11:B11"/>
    <mergeCell ref="T8:U8"/>
    <mergeCell ref="M9:N9"/>
    <mergeCell ref="C35:I35"/>
    <mergeCell ref="M31:N31"/>
    <mergeCell ref="O31:S31"/>
    <mergeCell ref="T31:U31"/>
    <mergeCell ref="T32:U32"/>
    <mergeCell ref="O15:S15"/>
    <mergeCell ref="T15:U15"/>
    <mergeCell ref="M29:N29"/>
    <mergeCell ref="O29:S29"/>
    <mergeCell ref="O8:S8"/>
    <mergeCell ref="M12:N12"/>
    <mergeCell ref="O14:S14"/>
    <mergeCell ref="T14:U14"/>
    <mergeCell ref="O13:S13"/>
    <mergeCell ref="T13:U13"/>
    <mergeCell ref="T12:U12"/>
    <mergeCell ref="T16:U16"/>
    <mergeCell ref="T18:U18"/>
    <mergeCell ref="M10:N10"/>
    <mergeCell ref="M8:N8"/>
    <mergeCell ref="O10:S10"/>
    <mergeCell ref="A8:B8"/>
    <mergeCell ref="A12:B12"/>
    <mergeCell ref="O9:S9"/>
    <mergeCell ref="C8:L8"/>
    <mergeCell ref="C9:L9"/>
    <mergeCell ref="C10:L10"/>
    <mergeCell ref="C11:L11"/>
    <mergeCell ref="C12:L12"/>
    <mergeCell ref="A9:B9"/>
    <mergeCell ref="A3:C3"/>
    <mergeCell ref="D3:H3"/>
    <mergeCell ref="I3:M3"/>
    <mergeCell ref="N3:P3"/>
    <mergeCell ref="Q3:U3"/>
    <mergeCell ref="A7:B7"/>
    <mergeCell ref="M7:N7"/>
    <mergeCell ref="O7:S7"/>
    <mergeCell ref="C7:L7"/>
    <mergeCell ref="T7:U7"/>
    <mergeCell ref="A5:F5"/>
    <mergeCell ref="G5:O5"/>
    <mergeCell ref="P5:U5"/>
    <mergeCell ref="A27:B27"/>
    <mergeCell ref="M11:N11"/>
    <mergeCell ref="O11:S11"/>
    <mergeCell ref="A15:B15"/>
    <mergeCell ref="A31:B31"/>
    <mergeCell ref="A17:B17"/>
    <mergeCell ref="A22:B22"/>
    <mergeCell ref="A24:B24"/>
    <mergeCell ref="A13:B13"/>
    <mergeCell ref="A14:B14"/>
    <mergeCell ref="A21:B21"/>
    <mergeCell ref="A23:B23"/>
    <mergeCell ref="A16:B16"/>
    <mergeCell ref="A19:B19"/>
    <mergeCell ref="A18:B18"/>
    <mergeCell ref="A20:B20"/>
    <mergeCell ref="M27:N27"/>
    <mergeCell ref="O27:S27"/>
    <mergeCell ref="A25:B25"/>
    <mergeCell ref="A26:B26"/>
    <mergeCell ref="A29:B29"/>
    <mergeCell ref="O12:S12"/>
    <mergeCell ref="O21:S21"/>
    <mergeCell ref="M18:N18"/>
    <mergeCell ref="A30:B30"/>
    <mergeCell ref="A28:B28"/>
    <mergeCell ref="AH9:AL9"/>
    <mergeCell ref="AP1:BE1"/>
    <mergeCell ref="AH10:AL10"/>
    <mergeCell ref="AQ7:AS7"/>
    <mergeCell ref="AU7:AW7"/>
    <mergeCell ref="AH11:AL11"/>
    <mergeCell ref="AH8:AL8"/>
    <mergeCell ref="AQ21:AS21"/>
    <mergeCell ref="AP2:BE3"/>
    <mergeCell ref="AU8:AW8"/>
    <mergeCell ref="AU9:AW9"/>
    <mergeCell ref="AQ20:AS20"/>
    <mergeCell ref="AF8:AG8"/>
    <mergeCell ref="AF9:AG9"/>
    <mergeCell ref="AF11:AG11"/>
    <mergeCell ref="AU14:AW14"/>
    <mergeCell ref="AH14:AL14"/>
    <mergeCell ref="AF14:AG14"/>
    <mergeCell ref="AH12:AL12"/>
    <mergeCell ref="AF13:AG13"/>
    <mergeCell ref="V17:AE17"/>
    <mergeCell ref="AU24:AW24"/>
    <mergeCell ref="AQ23:AS23"/>
    <mergeCell ref="AQ24:AS24"/>
    <mergeCell ref="AU26:AW26"/>
    <mergeCell ref="M28:N28"/>
    <mergeCell ref="O28:S28"/>
    <mergeCell ref="AF29:AG29"/>
    <mergeCell ref="AH29:AL29"/>
    <mergeCell ref="AF27:AG27"/>
    <mergeCell ref="AH27:AL27"/>
    <mergeCell ref="AH26:AL26"/>
    <mergeCell ref="AF26:AG26"/>
    <mergeCell ref="M26:N26"/>
    <mergeCell ref="O26:S26"/>
    <mergeCell ref="T26:U26"/>
    <mergeCell ref="T28:U28"/>
    <mergeCell ref="T27:U27"/>
    <mergeCell ref="T29:U29"/>
    <mergeCell ref="V27:AE27"/>
    <mergeCell ref="V28:AE28"/>
    <mergeCell ref="V29:AE29"/>
    <mergeCell ref="AU23:AW23"/>
    <mergeCell ref="AF10:AG10"/>
    <mergeCell ref="AU10:AW10"/>
    <mergeCell ref="AU11:AW11"/>
    <mergeCell ref="AU12:AW12"/>
    <mergeCell ref="AU13:AW13"/>
    <mergeCell ref="AF22:AG22"/>
    <mergeCell ref="AF15:AG15"/>
    <mergeCell ref="AH15:AL15"/>
    <mergeCell ref="AH17:AL17"/>
    <mergeCell ref="AF18:AG18"/>
    <mergeCell ref="AH18:AL18"/>
    <mergeCell ref="AF16:AG16"/>
    <mergeCell ref="AF17:AG17"/>
    <mergeCell ref="AF20:AG20"/>
    <mergeCell ref="AH13:AL13"/>
    <mergeCell ref="AF12:AG12"/>
    <mergeCell ref="AH16:AL16"/>
    <mergeCell ref="AQ12:AS12"/>
    <mergeCell ref="AQ13:AS13"/>
    <mergeCell ref="AQ14:AS14"/>
    <mergeCell ref="AU15:AW15"/>
    <mergeCell ref="AU16:AW16"/>
    <mergeCell ref="AU17:AW17"/>
    <mergeCell ref="V8:AE8"/>
    <mergeCell ref="V9:AE9"/>
    <mergeCell ref="V10:AE10"/>
    <mergeCell ref="V11:AE11"/>
    <mergeCell ref="V12:AE12"/>
    <mergeCell ref="V13:AE13"/>
    <mergeCell ref="V14:AE14"/>
    <mergeCell ref="V15:AE15"/>
    <mergeCell ref="V16:AE16"/>
    <mergeCell ref="V30:AE30"/>
    <mergeCell ref="C13:L13"/>
    <mergeCell ref="C14:L14"/>
    <mergeCell ref="C15:L15"/>
    <mergeCell ref="C16:L16"/>
    <mergeCell ref="C17:L17"/>
    <mergeCell ref="C18:L18"/>
    <mergeCell ref="C19:L19"/>
    <mergeCell ref="C20:L20"/>
    <mergeCell ref="C21:L21"/>
    <mergeCell ref="C22:L22"/>
    <mergeCell ref="C23:L23"/>
    <mergeCell ref="C24:L24"/>
    <mergeCell ref="C25:L25"/>
    <mergeCell ref="C26:L26"/>
    <mergeCell ref="C27:L27"/>
    <mergeCell ref="C28:L28"/>
    <mergeCell ref="C29:L29"/>
    <mergeCell ref="C30:L30"/>
    <mergeCell ref="V22:AE22"/>
    <mergeCell ref="V23:AE23"/>
    <mergeCell ref="V24:AE24"/>
    <mergeCell ref="V25:AE25"/>
    <mergeCell ref="V26:AE26"/>
  </mergeCells>
  <phoneticPr fontId="2"/>
  <conditionalFormatting sqref="O8:S32">
    <cfRule type="expression" dxfId="1" priority="2">
      <formula>O8=0</formula>
    </cfRule>
  </conditionalFormatting>
  <conditionalFormatting sqref="AH8:AL32">
    <cfRule type="expression" dxfId="0" priority="1">
      <formula>AH8=0</formula>
    </cfRule>
  </conditionalFormatting>
  <dataValidations count="3">
    <dataValidation type="custom" errorStyle="warning" allowBlank="1" showInputMessage="1" showErrorMessage="1" errorTitle="データの重複" error="その番号はすでに入力されています。" sqref="AQ1:AQ7 AQ34:AQ36 AQ38:AQ41 AQ43:AQ1048576" xr:uid="{00000000-0002-0000-0100-000001000000}">
      <formula1>COUNTIF(AQ:AQ,AQ5)=1</formula1>
    </dataValidation>
    <dataValidation type="custom" errorStyle="warning" allowBlank="1" showInputMessage="1" showErrorMessage="1" errorTitle="データの重複" error="その番号はすでに入力されています。" sqref="AQ33" xr:uid="{00000000-0002-0000-0100-000002000000}">
      <formula1>COUNTIF(AQ:AQ,#REF!)=1</formula1>
    </dataValidation>
    <dataValidation type="custom" errorStyle="warning" imeMode="off" allowBlank="1" showInputMessage="1" showErrorMessage="1" errorTitle="データの重複" error="その番号はすでに入力されています。" sqref="AU8:AW32 AQ8:AS32" xr:uid="{00000000-0002-0000-0100-000003000000}">
      <formula1>COUNTIF(AQ:AQ,AQ8)=1</formula1>
    </dataValidation>
  </dataValidations>
  <printOptions horizontalCentered="1" verticalCentered="1"/>
  <pageMargins left="0.62992125984252001" right="0.62992125984252001" top="0.47244094488188998" bottom="0.47244094488188998" header="0.511811023622047" footer="0.511811023622047"/>
  <pageSetup paperSize="9" orientation="portrait" errors="blank" horizontalDpi="1200" verticalDpi="12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B2:AB4"/>
  <sheetViews>
    <sheetView topLeftCell="B1" workbookViewId="0">
      <selection activeCell="L24" sqref="L24"/>
    </sheetView>
  </sheetViews>
  <sheetFormatPr defaultRowHeight="13.2" x14ac:dyDescent="0.2"/>
  <sheetData>
    <row r="2" spans="2:28" x14ac:dyDescent="0.2">
      <c r="C2">
        <v>1</v>
      </c>
      <c r="D2">
        <v>2</v>
      </c>
      <c r="E2">
        <v>3</v>
      </c>
      <c r="F2">
        <v>4</v>
      </c>
      <c r="G2">
        <v>5</v>
      </c>
      <c r="H2">
        <v>6</v>
      </c>
      <c r="I2">
        <v>7</v>
      </c>
      <c r="J2">
        <v>8</v>
      </c>
      <c r="K2">
        <v>9</v>
      </c>
      <c r="L2">
        <v>10</v>
      </c>
      <c r="M2">
        <v>11</v>
      </c>
      <c r="N2">
        <v>12</v>
      </c>
      <c r="O2">
        <v>13</v>
      </c>
      <c r="P2">
        <v>14</v>
      </c>
      <c r="Q2">
        <v>15</v>
      </c>
      <c r="R2">
        <v>16</v>
      </c>
      <c r="S2">
        <v>17</v>
      </c>
      <c r="T2">
        <v>18</v>
      </c>
      <c r="U2">
        <v>19</v>
      </c>
      <c r="V2">
        <v>20</v>
      </c>
      <c r="W2">
        <v>21</v>
      </c>
      <c r="X2">
        <v>22</v>
      </c>
      <c r="Y2">
        <v>23</v>
      </c>
      <c r="Z2">
        <v>24</v>
      </c>
      <c r="AA2">
        <v>25</v>
      </c>
    </row>
    <row r="3" spans="2:28" x14ac:dyDescent="0.2">
      <c r="B3" s="27" t="s">
        <v>41</v>
      </c>
      <c r="C3" s="33" t="str">
        <f>'参加者名簿(1,2年)'!$BM8</f>
        <v/>
      </c>
      <c r="D3" s="33" t="str">
        <f>'参加者名簿(1,2年)'!$BM9</f>
        <v/>
      </c>
      <c r="E3" s="33" t="str">
        <f>'参加者名簿(1,2年)'!$BM10</f>
        <v/>
      </c>
      <c r="F3" s="33" t="str">
        <f>'参加者名簿(1,2年)'!$BM11</f>
        <v/>
      </c>
      <c r="G3" s="33" t="str">
        <f>'参加者名簿(1,2年)'!$BM12</f>
        <v/>
      </c>
      <c r="H3" s="33" t="str">
        <f>'参加者名簿(1,2年)'!$BM13</f>
        <v/>
      </c>
      <c r="I3" s="33" t="str">
        <f>'参加者名簿(1,2年)'!$BM14</f>
        <v/>
      </c>
      <c r="J3" s="33" t="str">
        <f>'参加者名簿(1,2年)'!$BM15</f>
        <v/>
      </c>
      <c r="K3" s="33" t="str">
        <f>'参加者名簿(1,2年)'!$BM16</f>
        <v/>
      </c>
      <c r="L3" s="33" t="str">
        <f>'参加者名簿(1,2年)'!$BM17</f>
        <v/>
      </c>
      <c r="M3" s="33" t="str">
        <f>'参加者名簿(1,2年)'!$BM18</f>
        <v/>
      </c>
      <c r="N3" s="33" t="str">
        <f>'参加者名簿(1,2年)'!$BM19</f>
        <v/>
      </c>
      <c r="O3" s="33" t="str">
        <f>'参加者名簿(1,2年)'!$BM20</f>
        <v/>
      </c>
      <c r="P3" s="33" t="str">
        <f>'参加者名簿(1,2年)'!$BM21</f>
        <v/>
      </c>
      <c r="Q3" s="33" t="str">
        <f>'参加者名簿(1,2年)'!$BM22</f>
        <v/>
      </c>
      <c r="R3" s="33" t="str">
        <f>'参加者名簿(1,2年)'!$BM23</f>
        <v/>
      </c>
      <c r="S3" s="33" t="str">
        <f>'参加者名簿(1,2年)'!$BM24</f>
        <v/>
      </c>
      <c r="T3" s="33" t="str">
        <f>'参加者名簿(1,2年)'!$BM25</f>
        <v/>
      </c>
      <c r="U3" s="33" t="str">
        <f>'参加者名簿(1,2年)'!$BM26</f>
        <v/>
      </c>
      <c r="V3" s="33" t="str">
        <f>'参加者名簿(1,2年)'!$BM27</f>
        <v/>
      </c>
      <c r="W3" s="33" t="str">
        <f>'参加者名簿(1,2年)'!$BM28</f>
        <v/>
      </c>
      <c r="X3" s="33" t="str">
        <f>'参加者名簿(1,2年)'!$BM29</f>
        <v/>
      </c>
      <c r="Y3" s="33" t="str">
        <f>'参加者名簿(1,2年)'!$BM30</f>
        <v/>
      </c>
      <c r="Z3" s="33" t="str">
        <f>'参加者名簿(1,2年)'!$BM31</f>
        <v/>
      </c>
      <c r="AA3" s="33" t="str">
        <f>'参加者名簿(1,2年)'!$BM32</f>
        <v/>
      </c>
      <c r="AB3" s="33"/>
    </row>
    <row r="4" spans="2:28" x14ac:dyDescent="0.2">
      <c r="B4" s="27" t="s">
        <v>42</v>
      </c>
      <c r="C4" s="33" t="str">
        <f>'参加者名簿(1,2年)'!$BN8</f>
        <v/>
      </c>
      <c r="D4" s="33" t="str">
        <f>'参加者名簿(1,2年)'!$BN9</f>
        <v/>
      </c>
      <c r="E4" s="33" t="str">
        <f>'参加者名簿(1,2年)'!$BN10</f>
        <v/>
      </c>
      <c r="F4" s="33" t="str">
        <f>'参加者名簿(1,2年)'!$BN11</f>
        <v/>
      </c>
      <c r="G4" s="33" t="str">
        <f>'参加者名簿(1,2年)'!$BN12</f>
        <v/>
      </c>
      <c r="H4" s="33" t="str">
        <f>'参加者名簿(1,2年)'!$BN13</f>
        <v/>
      </c>
      <c r="I4" s="33" t="str">
        <f>'参加者名簿(1,2年)'!$BN14</f>
        <v/>
      </c>
      <c r="J4" s="33" t="str">
        <f>'参加者名簿(1,2年)'!$BN15</f>
        <v/>
      </c>
      <c r="K4" s="33" t="str">
        <f>'参加者名簿(1,2年)'!$BN16</f>
        <v/>
      </c>
      <c r="L4" s="33" t="str">
        <f>'参加者名簿(1,2年)'!$BN17</f>
        <v/>
      </c>
      <c r="M4" s="33" t="str">
        <f>'参加者名簿(1,2年)'!$BN18</f>
        <v/>
      </c>
      <c r="N4" s="33" t="str">
        <f>'参加者名簿(1,2年)'!$BN19</f>
        <v/>
      </c>
      <c r="O4" s="33" t="str">
        <f>'参加者名簿(1,2年)'!$BN20</f>
        <v/>
      </c>
      <c r="P4" s="33" t="str">
        <f>'参加者名簿(1,2年)'!$BN21</f>
        <v/>
      </c>
      <c r="Q4" s="33" t="str">
        <f>'参加者名簿(1,2年)'!$BN22</f>
        <v/>
      </c>
      <c r="R4" s="33" t="str">
        <f>'参加者名簿(1,2年)'!$BN23</f>
        <v/>
      </c>
      <c r="S4" s="33" t="str">
        <f>'参加者名簿(1,2年)'!$BN24</f>
        <v/>
      </c>
      <c r="T4" s="33" t="str">
        <f>'参加者名簿(1,2年)'!$BN25</f>
        <v/>
      </c>
      <c r="U4" s="33" t="str">
        <f>'参加者名簿(1,2年)'!$BN26</f>
        <v/>
      </c>
      <c r="V4" s="33" t="str">
        <f>'参加者名簿(1,2年)'!$BN27</f>
        <v/>
      </c>
      <c r="W4" s="33" t="str">
        <f>'参加者名簿(1,2年)'!$BN28</f>
        <v/>
      </c>
      <c r="X4" s="33" t="str">
        <f>'参加者名簿(1,2年)'!$BN29</f>
        <v/>
      </c>
      <c r="Y4" s="33" t="str">
        <f>'参加者名簿(1,2年)'!$BN30</f>
        <v/>
      </c>
      <c r="Z4" s="33" t="str">
        <f>'参加者名簿(1,2年)'!$BN31</f>
        <v/>
      </c>
      <c r="AA4" s="33" t="str">
        <f>'参加者名簿(1,2年)'!$BN32</f>
        <v/>
      </c>
    </row>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部員ﾃﾞｰﾀ入力</vt:lpstr>
      <vt:lpstr>参加者名簿(1,2年)</vt:lpstr>
      <vt:lpstr>組み合わせ処理用（変更削除しないでください）</vt:lpstr>
      <vt:lpstr>'参加者名簿(1,2年)'!Print_Area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moto</dc:creator>
  <cp:keywords/>
  <dc:description/>
  <cp:lastModifiedBy>俊喬 鈴木</cp:lastModifiedBy>
  <cp:lastPrinted>2025-01-13T04:48:14Z</cp:lastPrinted>
  <dcterms:created xsi:type="dcterms:W3CDTF">2008-04-21T20:45:48Z</dcterms:created>
  <dcterms:modified xsi:type="dcterms:W3CDTF">2026-02-24T14:08:41Z</dcterms:modified>
  <cp:category/>
</cp:coreProperties>
</file>