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31F4B146-90AB-4FBF-820D-63A78C4FDF31}"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参加者名簿" sheetId="3" r:id="rId2"/>
    <sheet name="種目別名簿" sheetId="11" r:id="rId3"/>
  </sheets>
  <definedNames>
    <definedName name="_xlnm.Print_Area" localSheetId="1">参加者名簿!$A$1:$AL$34</definedName>
    <definedName name="_xlnm.Print_Area" localSheetId="2">種目別名簿!$A$1:$AN$36</definedName>
    <definedName name="_xlnm.Print_Area" localSheetId="0">部員ﾃﾞｰﾀ入力!$A$1:$W$61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3" l="1"/>
  <c r="I3" i="3"/>
  <c r="M8" i="3"/>
  <c r="AH8" i="11"/>
  <c r="AH9" i="11"/>
  <c r="AH10" i="11"/>
  <c r="AH11" i="11"/>
  <c r="AH12" i="11"/>
  <c r="AH13" i="11"/>
  <c r="AH14" i="11"/>
  <c r="AH15" i="11"/>
  <c r="AH16" i="11"/>
  <c r="AH17" i="11"/>
  <c r="AH18" i="11"/>
  <c r="AH19" i="11"/>
  <c r="AH20" i="11"/>
  <c r="AH21" i="11"/>
  <c r="AH22" i="11"/>
  <c r="AH23" i="11"/>
  <c r="AH24" i="11"/>
  <c r="AH25" i="11"/>
  <c r="AH26" i="11"/>
  <c r="X19" i="11"/>
  <c r="X20" i="11"/>
  <c r="X21" i="11"/>
  <c r="X22" i="11"/>
  <c r="X23" i="11"/>
  <c r="X24" i="11"/>
  <c r="X25" i="11"/>
  <c r="AH7" i="11"/>
  <c r="M18" i="11"/>
  <c r="M19" i="11"/>
  <c r="M20" i="11"/>
  <c r="M21" i="11"/>
  <c r="M22" i="11"/>
  <c r="M23" i="11"/>
  <c r="M24" i="11"/>
  <c r="M25" i="11"/>
  <c r="M26" i="11"/>
  <c r="M27" i="11"/>
  <c r="M28" i="11"/>
  <c r="M29" i="11"/>
  <c r="M30" i="11"/>
  <c r="M31" i="11"/>
  <c r="M32" i="11"/>
  <c r="M33" i="11"/>
  <c r="M34" i="11"/>
  <c r="M35" i="11"/>
  <c r="M36" i="11"/>
  <c r="C29" i="11"/>
  <c r="C30" i="11"/>
  <c r="C31" i="11"/>
  <c r="C32" i="11"/>
  <c r="C33" i="11"/>
  <c r="C34" i="11"/>
  <c r="M17" i="11"/>
  <c r="M8" i="11"/>
  <c r="M9" i="11"/>
  <c r="M10" i="11"/>
  <c r="M11" i="11"/>
  <c r="M12" i="11"/>
  <c r="M13" i="11"/>
  <c r="M14" i="11"/>
  <c r="M7" i="11"/>
  <c r="AF9" i="3"/>
  <c r="AF10" i="3"/>
  <c r="AF11" i="3"/>
  <c r="AF12" i="3"/>
  <c r="AF13" i="3"/>
  <c r="AF14" i="3"/>
  <c r="AF15" i="3"/>
  <c r="AF16" i="3"/>
  <c r="AF17" i="3"/>
  <c r="AF18" i="3"/>
  <c r="AF19" i="3"/>
  <c r="AF20" i="3"/>
  <c r="AF21" i="3"/>
  <c r="AF22" i="3"/>
  <c r="V9" i="3"/>
  <c r="V10" i="3"/>
  <c r="V11" i="3"/>
  <c r="V12" i="3"/>
  <c r="V13" i="3"/>
  <c r="V14" i="3"/>
  <c r="V15" i="3"/>
  <c r="V16" i="3"/>
  <c r="V17" i="3"/>
  <c r="V18" i="3"/>
  <c r="V19" i="3"/>
  <c r="V20" i="3"/>
  <c r="V21" i="3"/>
  <c r="AF8" i="3"/>
  <c r="M9" i="3"/>
  <c r="M10" i="3"/>
  <c r="M11" i="3"/>
  <c r="M12" i="3"/>
  <c r="M13" i="3"/>
  <c r="M14" i="3"/>
  <c r="M15" i="3"/>
  <c r="M16" i="3"/>
  <c r="M17" i="3"/>
  <c r="M18" i="3"/>
  <c r="M19" i="3"/>
  <c r="M20" i="3"/>
  <c r="M21" i="3"/>
  <c r="M22" i="3"/>
  <c r="C21" i="3"/>
  <c r="V31" i="3" l="1"/>
  <c r="V29" i="3"/>
  <c r="Q3" i="10"/>
  <c r="R3" i="10"/>
  <c r="Q4" i="10"/>
  <c r="R4" i="10"/>
  <c r="Q5" i="10"/>
  <c r="R5" i="10"/>
  <c r="Q6" i="10"/>
  <c r="R6" i="10"/>
  <c r="Q7" i="10"/>
  <c r="R7" i="10"/>
  <c r="Q8" i="10"/>
  <c r="R8" i="10"/>
  <c r="Q9" i="10"/>
  <c r="R9" i="10"/>
  <c r="Q10" i="10"/>
  <c r="R10" i="10"/>
  <c r="Q11" i="10"/>
  <c r="R11" i="10"/>
  <c r="Q12" i="10"/>
  <c r="R12" i="10"/>
  <c r="Q13" i="10"/>
  <c r="R13" i="10"/>
  <c r="Q14" i="10"/>
  <c r="R14" i="10"/>
  <c r="Q15" i="10"/>
  <c r="R15" i="10"/>
  <c r="Q16" i="10"/>
  <c r="R16" i="10"/>
  <c r="Q17" i="10"/>
  <c r="R17" i="10"/>
  <c r="Q18" i="10"/>
  <c r="R18" i="10"/>
  <c r="Q19" i="10"/>
  <c r="R19" i="10"/>
  <c r="Q20" i="10"/>
  <c r="R20" i="10"/>
  <c r="Q21" i="10"/>
  <c r="R21" i="10"/>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55" i="10"/>
  <c r="R55" i="10"/>
  <c r="Q56" i="10"/>
  <c r="R56" i="10"/>
  <c r="Q57" i="10"/>
  <c r="R57" i="10"/>
  <c r="Q58" i="10"/>
  <c r="R58" i="10"/>
  <c r="Q59" i="10"/>
  <c r="R59" i="10"/>
  <c r="Q60" i="10"/>
  <c r="R60" i="10"/>
  <c r="Q61" i="10"/>
  <c r="R61" i="10"/>
  <c r="R2" i="10"/>
  <c r="Q2" i="10"/>
  <c r="N1" i="11"/>
  <c r="Z3" i="11"/>
  <c r="Q3" i="11"/>
  <c r="I3" i="11"/>
  <c r="AE24" i="3"/>
  <c r="C25" i="3" s="1"/>
  <c r="AA27" i="3"/>
  <c r="W27" i="3"/>
  <c r="S27" i="3"/>
  <c r="V5" i="3"/>
  <c r="G5" i="3"/>
  <c r="Q3" i="3"/>
  <c r="X18" i="11" l="1"/>
  <c r="C25" i="11"/>
  <c r="C28" i="11"/>
  <c r="X17" i="11"/>
  <c r="C19" i="3"/>
  <c r="C18" i="11"/>
  <c r="C18" i="3"/>
  <c r="X16" i="11"/>
  <c r="C27" i="11"/>
  <c r="C17" i="3"/>
  <c r="X8" i="11"/>
  <c r="C8" i="11"/>
  <c r="C16" i="3"/>
  <c r="C21" i="11"/>
  <c r="X10" i="11"/>
  <c r="C26" i="11"/>
  <c r="C10" i="11"/>
  <c r="C15" i="3"/>
  <c r="C35" i="11"/>
  <c r="C17" i="11"/>
  <c r="C14" i="3"/>
  <c r="X11" i="11"/>
  <c r="C11" i="11"/>
  <c r="C14" i="11"/>
  <c r="C22" i="11"/>
  <c r="X13" i="11"/>
  <c r="C13" i="11"/>
  <c r="C13" i="3"/>
  <c r="X12" i="11"/>
  <c r="C20" i="11"/>
  <c r="C12" i="11"/>
  <c r="C12" i="3"/>
  <c r="V8" i="3"/>
  <c r="X14" i="11"/>
  <c r="C23" i="11"/>
  <c r="C11" i="3"/>
  <c r="C24" i="11"/>
  <c r="C10" i="3"/>
  <c r="X15" i="11"/>
  <c r="X9" i="11"/>
  <c r="C19" i="11"/>
  <c r="C9" i="11"/>
  <c r="C9" i="3"/>
  <c r="V22" i="3"/>
  <c r="C20" i="3"/>
  <c r="X26" i="11"/>
  <c r="X7" i="11"/>
  <c r="C7" i="11"/>
  <c r="C8" i="3"/>
  <c r="C36" i="11"/>
  <c r="C22" i="3"/>
</calcChain>
</file>

<file path=xl/sharedStrings.xml><?xml version="1.0" encoding="utf-8"?>
<sst xmlns="http://schemas.openxmlformats.org/spreadsheetml/2006/main" count="92" uniqueCount="67">
  <si>
    <t>学校名</t>
    <rPh sb="0" eb="3">
      <t>ガッコウメイ</t>
    </rPh>
    <phoneticPr fontId="2"/>
  </si>
  <si>
    <t>選手氏名</t>
    <rPh sb="0" eb="2">
      <t>センシュ</t>
    </rPh>
    <rPh sb="2" eb="4">
      <t>シメイ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</si>
  <si>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</si>
  <si>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</si>
  <si>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</si>
  <si>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備　考</t>
    <rPh sb="0" eb="1">
      <t>ソナエ</t>
    </rPh>
    <rPh sb="2" eb="3">
      <t>コウ</t>
    </rPh>
    <phoneticPr fontId="2"/>
  </si>
  <si>
    <t>順位</t>
    <rPh sb="0" eb="2">
      <t>ジュンイ</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</si>
  <si>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</si>
  <si>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</si>
  <si>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</si>
  <si>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</si>
  <si>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phoneticPr fontId="2"/>
  </si>
  <si>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</si>
  <si>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</si>
  <si>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</si>
  <si>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</si>
  <si>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</si>
  <si>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</si>
  <si>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参加申込書</t>
    <rPh sb="0" eb="2">
      <t>サンカ</t>
    </rPh>
    <rPh sb="2" eb="5">
      <t>モウシコミショ</t>
    </rPh>
    <phoneticPr fontId="2"/>
  </si>
  <si>
    <t>＜学校対抗＞</t>
    <rPh sb="1" eb="3">
      <t>ガッコウ</t>
    </rPh>
    <rPh sb="3" eb="5">
      <t>タイコウ</t>
    </rPh>
    <phoneticPr fontId="2"/>
  </si>
  <si>
    <t>学校対抗</t>
    <rPh sb="0" eb="2">
      <t>ガッコウ</t>
    </rPh>
    <rPh sb="2" eb="4">
      <t>タイコウ</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</si>
  <si>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</si>
  <si>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</si>
  <si>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区分</t>
    <rPh sb="0" eb="1">
      <t>ク</t>
    </rPh>
    <rPh sb="1" eb="2">
      <t>ブン</t>
    </rPh>
    <phoneticPr fontId="2"/>
  </si>
  <si>
    <t>種目</t>
    <rPh sb="0" eb="1">
      <t>タネ</t>
    </rPh>
    <rPh sb="1" eb="2">
      <t>メ</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</si>
  <si>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</si>
  <si>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基本データ</t>
    <rPh sb="0" eb="2">
      <t>キホン</t>
    </rPh>
    <phoneticPr fontId="2"/>
  </si>
  <si>
    <t>データ入力</t>
    <rPh sb="3" eb="5">
      <t>ニュウリョク</t>
    </rPh>
    <phoneticPr fontId="2"/>
  </si>
  <si>
    <t>男女</t>
    <rPh sb="0" eb="2">
      <t>ダンジョ</t>
    </rPh>
    <phoneticPr fontId="2"/>
  </si>
  <si>
    <t>支部名</t>
    <rPh sb="0" eb="3">
      <t>シブメイ</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</si>
  <si>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</si>
  <si>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</si>
  <si>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</si>
  <si>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t>
    <phoneticPr fontId="2"/>
  </si>
  <si>
    <t>名</t>
    <rPh sb="0" eb="1">
      <t>メイ</t>
    </rPh>
    <phoneticPr fontId="2"/>
  </si>
  <si>
    <t>備考</t>
    <rPh sb="0" eb="2">
      <t>ビコウ</t>
    </rPh>
    <phoneticPr fontId="2"/>
  </si>
  <si>
    <t>＜シングルス＞</t>
    <phoneticPr fontId="2"/>
  </si>
  <si>
    <t>№</t>
    <phoneticPr fontId="2"/>
  </si>
  <si>
    <t>ダブルス</t>
    <phoneticPr fontId="2"/>
  </si>
  <si>
    <t>シングルス</t>
    <phoneticPr fontId="2"/>
  </si>
  <si>
    <t>＜ダブルス＞</t>
    <phoneticPr fontId="2"/>
  </si>
  <si>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</si>
  <si>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</si>
  <si>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</si>
  <si>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</si>
  <si>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</si>
  <si>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(1)リストから入力する場合がありますので注意してください。　</t>
    <rPh sb="8" eb="10">
      <t>ニュウリョク</t>
    </rPh>
    <rPh sb="12" eb="14">
      <t>バアイ</t>
    </rPh>
    <rPh sb="21" eb="23">
      <t>チュウイ</t>
    </rPh>
    <phoneticPr fontId="2"/>
  </si>
  <si>
    <t>※ 「高等学校」「専門学校」</t>
    <rPh sb="3" eb="5">
      <t>コウトウ</t>
    </rPh>
    <rPh sb="5" eb="7">
      <t>ガッコウ</t>
    </rPh>
    <rPh sb="9" eb="11">
      <t>センモン</t>
    </rPh>
    <rPh sb="11" eb="13">
      <t>ガッコウ</t>
    </rPh>
    <phoneticPr fontId="2"/>
  </si>
  <si>
    <t>　まで入力してください。</t>
    <rPh sb="3" eb="5">
      <t>ニュウリョク</t>
    </rPh>
    <phoneticPr fontId="2"/>
  </si>
  <si>
    <t>※ リストから入力</t>
    <rPh sb="7" eb="9">
      <t>ニュウリョク</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</si>
  <si>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</si>
  <si>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</si>
  <si>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</si>
  <si>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</si>
  <si>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</si>
  <si>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</si>
  <si>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</si>
  <si>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</si>
  <si>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姓SEI</t>
  </si>
  <si>
    <t>名MEI</t>
  </si>
  <si>
    <t>※　西暦入力</t>
    <rPh sb="2" eb="4">
      <t>セイレキ</t>
    </rPh>
    <rPh sb="4" eb="6">
      <t>ニュウリョク</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</si>
  <si>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</si>
  <si>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名南</t>
  </si>
  <si>
    <t>《名古屋南支部高等学校卓球選手権大会用紙作成注意事項》</t>
    <rPh sb="1" eb="4">
      <t>ナゴヤ</t>
    </rPh>
    <rPh sb="4" eb="5">
      <t>ミナミ</t>
    </rPh>
    <rPh sb="5" eb="7">
      <t>シブ</t>
    </rPh>
    <rPh sb="7" eb="9">
      <t>コウトウ</t>
    </rPh>
    <rPh sb="9" eb="11">
      <t>ガッコウ</t>
    </rPh>
    <rPh sb="11" eb="13">
      <t>タッキュウ</t>
    </rPh>
    <rPh sb="13" eb="16">
      <t>センシュケン</t>
    </rPh>
    <rPh sb="16" eb="18">
      <t>タイカイ</t>
    </rPh>
    <rPh sb="18" eb="20">
      <t>ヨウシ</t>
    </rPh>
    <rPh sb="20" eb="22">
      <t>サクセイ</t>
    </rPh>
    <rPh sb="22" eb="24">
      <t>チュウイ</t>
    </rPh>
    <rPh sb="24" eb="26">
      <t>ジコウ</t>
    </rPh>
    <phoneticPr fontId="2"/>
  </si>
  <si>
    <t>人数が多く枠が足りない場合は
シートをコピーして2枚目に続きを入力してください。</t>
    <rPh sb="0" eb="2">
      <t>ニンズウ</t>
    </rPh>
    <rPh sb="3" eb="4">
      <t>オオ</t>
    </rPh>
    <rPh sb="5" eb="6">
      <t>ワク</t>
    </rPh>
    <rPh sb="7" eb="8">
      <t>タ</t>
    </rPh>
    <rPh sb="11" eb="13">
      <t>バアイ</t>
    </rPh>
    <rPh sb="25" eb="27">
      <t>マイメ</t>
    </rPh>
    <rPh sb="28" eb="29">
      <t>ツヅ</t>
    </rPh>
    <rPh sb="31" eb="33">
      <t>ニュウリョク</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</si>
  <si>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</si>
  <si>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２０２６年度名古屋南支部高等学校卓球選手権大会</t>
    <rPh sb="4" eb="6">
      <t>ネンド</t>
    </rPh>
    <rPh sb="6" eb="9">
      <t>ナゴヤ</t>
    </rPh>
    <rPh sb="9" eb="10">
      <t>ミナミ</t>
    </rPh>
    <rPh sb="10" eb="12">
      <t>シブ</t>
    </rPh>
    <rPh sb="12" eb="14">
      <t>コウトウ</t>
    </rPh>
    <rPh sb="14" eb="16">
      <t>ガッコウ</t>
    </rPh>
    <rPh sb="16" eb="18">
      <t>タッキュウ</t>
    </rPh>
    <rPh sb="18" eb="21">
      <t>センシュケン</t>
    </rPh>
    <rPh sb="21" eb="2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</si>
</sst>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sz val="10.5"/>
      <name val="ＭＳ Ｐゴシック"/>
      <family val="3"/>
      <charset val="128"/>
    </font>
    <font>
      <sz val="10.5"/>
      <name val="ＭＳ 明朝"/>
      <family val="1"/>
      <charset val="128"/>
    </font>
    <font>
      <sz val="10"/>
      <name val="ＭＳ Ｐ明朝"/>
      <family val="1"/>
      <charset val="128"/>
    </font>
    <font>
      <sz val="10"/>
      <name val="Courier New"/>
      <family val="3"/>
    </font>
    <font>
      <sz val="10"/>
      <name val="ＭＳ Ｐゴシック"/>
      <family val="3"/>
      <charset val="128"/>
    </font>
    <font>
      <b/>
      <sz val="12"/>
      <color indexed="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8"/>
      </left>
      <right style="hair">
        <color indexed="8"/>
      </right>
      <top style="thin">
        <color indexed="8"/>
      </top>
      <bottom style="thin">
        <color indexed="8"/>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cellStyleXfs>
  <cellXfs count="154">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0" xfId="0" applyFont="1" applyAlignment="1">
      <alignment horizontal="center" vertical="center"/>
    </xf>
    <xf numFmtId="0" fontId="4" fillId="0" borderId="0" xfId="0" applyFont="1">
      <alignment vertical="center"/>
    </xf>
    <xf numFmtId="0" fontId="22"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vertical="center" shrinkToFit="1"/>
    </xf>
    <xf numFmtId="0" fontId="3" fillId="0" borderId="0" xfId="41" applyFont="1" applyAlignment="1">
      <alignment horizontal="center" vertical="center"/>
    </xf>
    <xf numFmtId="0" fontId="3" fillId="0" borderId="0" xfId="41" applyFont="1"/>
    <xf numFmtId="0" fontId="3" fillId="0" borderId="0" xfId="41" applyFont="1" applyAlignment="1">
      <alignment vertical="center"/>
    </xf>
    <xf numFmtId="0" fontId="3" fillId="24" borderId="13" xfId="41" applyFont="1" applyFill="1" applyBorder="1" applyAlignment="1">
      <alignment horizontal="center" vertical="center"/>
    </xf>
    <xf numFmtId="0" fontId="3" fillId="0" borderId="0" xfId="41" applyFont="1" applyAlignment="1">
      <alignment horizontal="center"/>
    </xf>
    <xf numFmtId="0" fontId="3" fillId="24" borderId="15" xfId="41" applyFont="1" applyFill="1" applyBorder="1" applyAlignment="1">
      <alignment horizontal="center" vertical="center"/>
    </xf>
    <xf numFmtId="0" fontId="3" fillId="24" borderId="17" xfId="41" applyFont="1" applyFill="1" applyBorder="1" applyAlignment="1">
      <alignment horizontal="center" vertical="center"/>
    </xf>
    <xf numFmtId="0" fontId="3" fillId="24" borderId="18" xfId="41" applyFont="1" applyFill="1" applyBorder="1" applyAlignment="1">
      <alignment horizontal="distributed" vertical="center" justifyLastLine="1"/>
    </xf>
    <xf numFmtId="0" fontId="3" fillId="24" borderId="19" xfId="41" applyFont="1" applyFill="1" applyBorder="1" applyAlignment="1">
      <alignment horizontal="center" vertical="center"/>
    </xf>
    <xf numFmtId="0" fontId="23" fillId="0" borderId="14" xfId="0" applyFont="1" applyBorder="1" applyAlignment="1" applyProtection="1">
      <alignment horizontal="center" vertical="center" justifyLastLine="1"/>
      <protection locked="0"/>
    </xf>
    <xf numFmtId="0" fontId="23" fillId="0" borderId="0" xfId="0" applyFont="1">
      <alignment vertical="center"/>
    </xf>
    <xf numFmtId="0" fontId="0" fillId="0" borderId="12" xfId="0" applyBorder="1" applyAlignment="1">
      <alignment horizontal="center" vertical="center"/>
    </xf>
    <xf numFmtId="0" fontId="0" fillId="0" borderId="12" xfId="0" applyBorder="1">
      <alignment vertical="center"/>
    </xf>
    <xf numFmtId="0" fontId="3" fillId="24" borderId="21" xfId="41" applyFont="1" applyFill="1" applyBorder="1" applyAlignment="1">
      <alignment horizontal="center" vertical="center"/>
    </xf>
    <xf numFmtId="0" fontId="3" fillId="24" borderId="12" xfId="41" applyFont="1" applyFill="1" applyBorder="1" applyAlignment="1">
      <alignment horizontal="center" vertical="center"/>
    </xf>
    <xf numFmtId="49" fontId="3" fillId="24" borderId="12" xfId="41" applyNumberFormat="1" applyFont="1" applyFill="1" applyBorder="1" applyAlignment="1">
      <alignment horizontal="center" vertical="center"/>
    </xf>
    <xf numFmtId="49" fontId="3" fillId="24" borderId="12" xfId="41" applyNumberFormat="1" applyFont="1" applyFill="1" applyBorder="1" applyAlignment="1">
      <alignment horizontal="center" vertical="center" shrinkToFit="1"/>
    </xf>
    <xf numFmtId="0" fontId="3" fillId="0" borderId="12" xfId="41" applyFont="1" applyBorder="1" applyAlignment="1">
      <alignment vertical="center" shrinkToFit="1"/>
    </xf>
    <xf numFmtId="0" fontId="23" fillId="0" borderId="14" xfId="0" applyFont="1" applyBorder="1" applyAlignment="1" applyProtection="1">
      <alignment horizontal="center" vertical="center" shrinkToFit="1"/>
      <protection locked="0"/>
    </xf>
    <xf numFmtId="0" fontId="23" fillId="0" borderId="14" xfId="41" applyFont="1" applyBorder="1" applyAlignment="1">
      <alignment horizontal="center"/>
    </xf>
    <xf numFmtId="0" fontId="23" fillId="0" borderId="24" xfId="41" applyFont="1" applyBorder="1" applyAlignment="1">
      <alignment horizontal="center"/>
    </xf>
    <xf numFmtId="0" fontId="3" fillId="24" borderId="26" xfId="41" applyFont="1" applyFill="1" applyBorder="1" applyAlignment="1">
      <alignment horizontal="center" vertical="center"/>
    </xf>
    <xf numFmtId="49" fontId="0" fillId="0" borderId="26" xfId="0" applyNumberFormat="1" applyBorder="1">
      <alignment vertical="center"/>
    </xf>
    <xf numFmtId="0" fontId="0" fillId="0" borderId="26" xfId="0" applyBorder="1">
      <alignment vertical="center"/>
    </xf>
    <xf numFmtId="49" fontId="3" fillId="24" borderId="28" xfId="41" applyNumberFormat="1" applyFont="1" applyFill="1" applyBorder="1" applyAlignment="1">
      <alignment horizontal="center" vertical="center"/>
    </xf>
    <xf numFmtId="0" fontId="0" fillId="0" borderId="28" xfId="0" applyBorder="1" applyAlignment="1">
      <alignment horizontal="center" vertical="center" shrinkToFit="1"/>
    </xf>
    <xf numFmtId="49" fontId="3" fillId="24" borderId="29" xfId="41" applyNumberFormat="1" applyFont="1" applyFill="1" applyBorder="1" applyAlignment="1">
      <alignment horizontal="center" vertical="center"/>
    </xf>
    <xf numFmtId="0" fontId="3" fillId="24" borderId="30" xfId="41" applyFont="1" applyFill="1" applyBorder="1" applyAlignment="1">
      <alignment horizontal="center" vertical="center"/>
    </xf>
    <xf numFmtId="49" fontId="0" fillId="0" borderId="29" xfId="0" applyNumberFormat="1" applyBorder="1">
      <alignment vertical="center"/>
    </xf>
    <xf numFmtId="0" fontId="0" fillId="0" borderId="30" xfId="0" applyBorder="1" applyAlignment="1">
      <alignment horizontal="center" vertical="center" shrinkToFit="1"/>
    </xf>
    <xf numFmtId="0" fontId="0" fillId="0" borderId="29" xfId="0" applyBorder="1">
      <alignment vertical="center"/>
    </xf>
    <xf numFmtId="49" fontId="3" fillId="24" borderId="28" xfId="41" applyNumberFormat="1" applyFont="1" applyFill="1" applyBorder="1" applyAlignment="1">
      <alignment horizontal="center" vertical="center" shrinkToFit="1"/>
    </xf>
    <xf numFmtId="0" fontId="0" fillId="0" borderId="28" xfId="0" applyBorder="1" applyAlignment="1">
      <alignment horizontal="center" vertical="center"/>
    </xf>
    <xf numFmtId="0" fontId="3" fillId="0" borderId="12" xfId="41" applyFont="1" applyBorder="1"/>
    <xf numFmtId="0" fontId="27" fillId="0" borderId="0" xfId="0" applyFont="1">
      <alignment vertical="center"/>
    </xf>
    <xf numFmtId="0" fontId="28" fillId="24" borderId="0" xfId="0" applyFont="1" applyFill="1">
      <alignment vertical="center"/>
    </xf>
    <xf numFmtId="0" fontId="29" fillId="24" borderId="0" xfId="41" applyFont="1" applyFill="1"/>
    <xf numFmtId="0" fontId="3" fillId="24" borderId="12" xfId="41" applyFont="1" applyFill="1" applyBorder="1" applyAlignment="1">
      <alignment horizontal="center" vertical="center" shrinkToFit="1"/>
    </xf>
    <xf numFmtId="49" fontId="3" fillId="0" borderId="0" xfId="0" applyNumberFormat="1" applyFont="1" applyAlignment="1">
      <alignment horizontal="center" vertical="center"/>
    </xf>
    <xf numFmtId="177" fontId="0" fillId="0" borderId="12" xfId="0" applyNumberFormat="1" applyBorder="1" applyAlignment="1">
      <alignment horizontal="center" vertical="center"/>
    </xf>
    <xf numFmtId="177" fontId="0" fillId="0" borderId="12" xfId="0" applyNumberFormat="1" applyBorder="1">
      <alignment vertical="center"/>
    </xf>
    <xf numFmtId="0" fontId="3" fillId="24" borderId="13" xfId="41" applyFont="1" applyFill="1" applyBorder="1" applyAlignment="1">
      <alignment horizontal="center" vertical="center" shrinkToFit="1"/>
    </xf>
    <xf numFmtId="0" fontId="3" fillId="24" borderId="20" xfId="41" applyFont="1" applyFill="1" applyBorder="1" applyAlignment="1">
      <alignment horizontal="center" vertical="center" shrinkToFit="1"/>
    </xf>
    <xf numFmtId="0" fontId="4" fillId="0" borderId="11" xfId="0" applyFont="1" applyBorder="1" applyProtection="1">
      <alignment vertical="center"/>
      <protection locked="0"/>
    </xf>
    <xf numFmtId="0" fontId="22" fillId="0" borderId="11" xfId="0" applyFont="1" applyBorder="1">
      <alignment vertical="center"/>
    </xf>
    <xf numFmtId="0" fontId="4" fillId="0" borderId="11" xfId="0" applyFont="1" applyBorder="1">
      <alignment vertical="center"/>
    </xf>
    <xf numFmtId="0" fontId="30" fillId="0" borderId="54" xfId="0" applyFont="1" applyBorder="1" applyAlignment="1"/>
    <xf numFmtId="177" fontId="30" fillId="0" borderId="54" xfId="0" applyNumberFormat="1" applyFont="1" applyBorder="1">
      <alignment vertical="center"/>
    </xf>
    <xf numFmtId="49" fontId="31" fillId="0" borderId="54" xfId="0" applyNumberFormat="1" applyFont="1" applyBorder="1" applyAlignment="1"/>
    <xf numFmtId="0" fontId="31" fillId="0" borderId="54" xfId="0" applyFont="1" applyBorder="1">
      <alignment vertical="center"/>
    </xf>
    <xf numFmtId="49" fontId="32" fillId="0" borderId="54" xfId="0" applyNumberFormat="1" applyFont="1" applyBorder="1" applyAlignment="1"/>
    <xf numFmtId="177" fontId="30" fillId="0" borderId="54" xfId="0" applyNumberFormat="1" applyFont="1" applyBorder="1" applyAlignment="1">
      <alignment horizontal="right" vertical="center"/>
    </xf>
    <xf numFmtId="0" fontId="31" fillId="0" borderId="54" xfId="0" applyFont="1" applyBorder="1" applyAlignment="1"/>
    <xf numFmtId="0" fontId="28" fillId="0" borderId="0" xfId="0" applyFont="1">
      <alignment vertical="center"/>
    </xf>
    <xf numFmtId="0" fontId="29" fillId="0" borderId="0" xfId="41" applyFont="1"/>
    <xf numFmtId="0" fontId="25" fillId="25" borderId="0" xfId="41" applyFont="1" applyFill="1" applyAlignment="1">
      <alignment vertical="center" wrapText="1"/>
    </xf>
    <xf numFmtId="0" fontId="33" fillId="24" borderId="0" xfId="0" applyFont="1" applyFill="1" applyAlignment="1">
      <alignment horizontal="center" vertical="center"/>
    </xf>
    <xf numFmtId="0" fontId="3" fillId="24" borderId="12" xfId="0"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2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26" fillId="0" borderId="35" xfId="0" applyFont="1" applyBorder="1" applyAlignment="1">
      <alignment horizontal="center" vertical="center"/>
    </xf>
    <xf numFmtId="0" fontId="26" fillId="0" borderId="33" xfId="0" applyFont="1" applyBorder="1" applyAlignment="1">
      <alignment horizontal="center" vertical="center"/>
    </xf>
    <xf numFmtId="0" fontId="3" fillId="0" borderId="37" xfId="0" applyFont="1" applyBorder="1" applyAlignment="1">
      <alignment horizontal="center" vertical="center"/>
    </xf>
    <xf numFmtId="0" fontId="23" fillId="0" borderId="37" xfId="0" applyFont="1" applyBorder="1" applyAlignment="1">
      <alignment horizontal="center" vertical="center"/>
    </xf>
    <xf numFmtId="0" fontId="23" fillId="0" borderId="21" xfId="0" applyFont="1" applyBorder="1" applyAlignment="1">
      <alignment horizontal="center"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36" xfId="0" applyFont="1" applyBorder="1" applyAlignment="1">
      <alignment horizontal="center" vertical="center"/>
    </xf>
    <xf numFmtId="0" fontId="23" fillId="0" borderId="19" xfId="0" applyFont="1" applyBorder="1" applyAlignment="1">
      <alignment horizontal="center" vertical="center"/>
    </xf>
    <xf numFmtId="0" fontId="23" fillId="0" borderId="18"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36"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 vertical="center" shrinkToFit="1"/>
    </xf>
    <xf numFmtId="0" fontId="23" fillId="0" borderId="31" xfId="0" applyFont="1" applyBorder="1" applyAlignment="1">
      <alignment horizontal="center" vertical="center"/>
    </xf>
    <xf numFmtId="0" fontId="23" fillId="0" borderId="40" xfId="0" applyFont="1" applyBorder="1" applyAlignment="1">
      <alignment horizontal="center" vertical="center"/>
    </xf>
    <xf numFmtId="0" fontId="26" fillId="0" borderId="32" xfId="0" applyFont="1" applyBorder="1" applyAlignment="1">
      <alignment horizontal="center" vertical="center"/>
    </xf>
    <xf numFmtId="0" fontId="26" fillId="0" borderId="31" xfId="0" applyFont="1" applyBorder="1" applyAlignment="1">
      <alignment horizontal="center" vertical="center"/>
    </xf>
    <xf numFmtId="0" fontId="3" fillId="0" borderId="12" xfId="0" applyFont="1" applyBorder="1" applyAlignment="1">
      <alignment horizontal="center" vertical="center"/>
    </xf>
    <xf numFmtId="0" fontId="23" fillId="0" borderId="12" xfId="0" applyFont="1" applyBorder="1" applyAlignment="1">
      <alignment horizontal="center" vertical="center"/>
    </xf>
    <xf numFmtId="0" fontId="23" fillId="0" borderId="26" xfId="0" applyFont="1" applyBorder="1" applyAlignment="1" applyProtection="1">
      <alignment horizontal="distributed" vertical="center" justifyLastLine="1"/>
      <protection locked="0"/>
    </xf>
    <xf numFmtId="0" fontId="23" fillId="0" borderId="42" xfId="0" applyFont="1" applyBorder="1" applyAlignment="1" applyProtection="1">
      <alignment horizontal="distributed" vertical="center" justifyLastLine="1"/>
      <protection locked="0"/>
    </xf>
    <xf numFmtId="0" fontId="23" fillId="0" borderId="28" xfId="0" applyFont="1" applyBorder="1" applyAlignment="1" applyProtection="1">
      <alignment horizontal="distributed" vertical="center" justifyLastLine="1"/>
      <protection locked="0"/>
    </xf>
    <xf numFmtId="176" fontId="23" fillId="0" borderId="41" xfId="0" applyNumberFormat="1" applyFont="1" applyBorder="1" applyAlignment="1">
      <alignment horizontal="distributed" vertical="center" indent="1"/>
    </xf>
    <xf numFmtId="176" fontId="24" fillId="0" borderId="41" xfId="0" applyNumberFormat="1" applyFont="1" applyBorder="1" applyAlignment="1">
      <alignment horizontal="distributed" vertical="center" indent="1"/>
    </xf>
    <xf numFmtId="0" fontId="3" fillId="0" borderId="0" xfId="0" applyFont="1" applyAlignment="1" applyProtection="1">
      <alignment horizontal="distributed" vertical="center" indent="1"/>
      <protection locked="0"/>
    </xf>
    <xf numFmtId="0" fontId="3" fillId="0" borderId="0" xfId="0" applyFont="1" applyAlignment="1" applyProtection="1">
      <alignment horizontal="distributed" vertical="center"/>
      <protection locked="0"/>
    </xf>
    <xf numFmtId="0" fontId="0" fillId="0" borderId="0" xfId="0">
      <alignment vertical="center"/>
    </xf>
    <xf numFmtId="0" fontId="23" fillId="0" borderId="12" xfId="0" applyFont="1" applyBorder="1" applyAlignment="1" applyProtection="1">
      <alignment horizontal="center" vertical="center"/>
      <protection locked="0"/>
    </xf>
    <xf numFmtId="0" fontId="23" fillId="0" borderId="26" xfId="0" applyFont="1" applyBorder="1" applyAlignment="1" applyProtection="1">
      <alignment horizontal="center" vertical="center" shrinkToFit="1"/>
      <protection locked="0"/>
    </xf>
    <xf numFmtId="0" fontId="23" fillId="0" borderId="42" xfId="0" applyFont="1" applyBorder="1" applyAlignment="1" applyProtection="1">
      <alignment horizontal="center" vertical="center" shrinkToFit="1"/>
      <protection locked="0"/>
    </xf>
    <xf numFmtId="0" fontId="0" fillId="0" borderId="42" xfId="0" applyBorder="1" applyAlignment="1">
      <alignment horizontal="center" vertical="center" shrinkToFit="1"/>
    </xf>
    <xf numFmtId="0" fontId="0" fillId="0" borderId="28" xfId="0" applyBorder="1" applyAlignment="1">
      <alignment horizontal="center" vertical="center" shrinkToFit="1"/>
    </xf>
    <xf numFmtId="0" fontId="3" fillId="0" borderId="0" xfId="0" applyFont="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24" borderId="0" xfId="0" applyFont="1" applyFill="1" applyAlignment="1">
      <alignment horizontal="left" vertical="center" wrapText="1"/>
    </xf>
    <xf numFmtId="0" fontId="25" fillId="25" borderId="0" xfId="0" applyFont="1" applyFill="1" applyAlignment="1">
      <alignment horizontal="left" vertical="center" wrapText="1"/>
    </xf>
    <xf numFmtId="0" fontId="3" fillId="24" borderId="12" xfId="0" applyFont="1" applyFill="1" applyBorder="1" applyAlignment="1">
      <alignment horizontal="center" vertical="center"/>
    </xf>
    <xf numFmtId="0" fontId="3" fillId="0" borderId="1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4"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23" xfId="0" applyFont="1" applyBorder="1" applyAlignment="1">
      <alignment horizontal="center" vertical="center"/>
    </xf>
    <xf numFmtId="0" fontId="2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23" fillId="0" borderId="26" xfId="0" applyFont="1" applyBorder="1" applyAlignment="1">
      <alignment horizontal="distributed" vertical="center" justifyLastLine="1"/>
    </xf>
    <xf numFmtId="0" fontId="23" fillId="0" borderId="42" xfId="0" applyFont="1" applyBorder="1" applyAlignment="1">
      <alignment horizontal="distributed" vertical="center" justifyLastLine="1"/>
    </xf>
    <xf numFmtId="0" fontId="23" fillId="0" borderId="28" xfId="0" applyFont="1" applyBorder="1" applyAlignment="1">
      <alignment horizontal="distributed" vertical="center" justifyLastLine="1"/>
    </xf>
    <xf numFmtId="0" fontId="3" fillId="0" borderId="26" xfId="0" applyFont="1" applyBorder="1" applyAlignment="1">
      <alignment horizontal="distributed" vertical="center" indent="2"/>
    </xf>
    <xf numFmtId="0" fontId="3" fillId="0" borderId="42" xfId="0" applyFont="1" applyBorder="1" applyAlignment="1">
      <alignment horizontal="distributed" vertical="center" indent="2"/>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23" fillId="0" borderId="26"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11" xfId="0" applyFont="1" applyBorder="1" applyAlignment="1">
      <alignment horizontal="center" vertical="center"/>
    </xf>
    <xf numFmtId="0" fontId="22" fillId="0" borderId="0" xfId="0" applyFont="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8424862" y="2460602"/>
          <a:ext cx="344775" cy="260302"/>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0909313" y="1321960"/>
          <a:ext cx="9239731" cy="2099899"/>
          <a:chOff x="8786814" y="1166810"/>
          <a:chExt cx="10279936" cy="1928813"/>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8786814" y="1166810"/>
            <a:ext cx="10279936" cy="1928813"/>
          </a:xfrm>
          <a:prstGeom prst="rect">
            <a:avLst/>
          </a:prstGeom>
        </xdr:spPr>
      </xdr:pic>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96500" y="1738312"/>
            <a:ext cx="8824628" cy="6786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吹き出し 5">
            <a:extLst>
              <a:ext uri="{FF2B5EF4-FFF2-40B4-BE49-F238E27FC236}">
                <a16:creationId xmlns:a16="http://schemas.microsoft.com/office/drawing/2014/main" id="{00000000-0008-0000-0000-000006000000}"/>
              </a:ext>
            </a:extLst>
          </xdr:cNvPr>
          <xdr:cNvSpPr/>
        </xdr:nvSpPr>
        <xdr:spPr>
          <a:xfrm>
            <a:off x="13217791" y="2466628"/>
            <a:ext cx="1918047" cy="446845"/>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この部分をコピーする</a:t>
            </a:r>
            <a:endParaRPr kumimoji="1"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71" zoomScaleNormal="70" workbookViewId="0">
      <pane xSplit="1" ySplit="1" topLeftCell="B2" activePane="bottomRight" state="frozen"/>
      <selection pane="topRight" activeCell="B1" sqref="B1"/>
      <selection pane="bottomLeft" activeCell="A2" sqref="A2"/>
      <selection pane="bottomRight" activeCell="U2" sqref="U2"/>
    </sheetView>
  </sheetViews>
  <sheetFormatPr defaultColWidth="9" defaultRowHeight="13.2" x14ac:dyDescent="0.2"/>
  <cols>
    <col min="1" max="1" width="4.109375" style="9" customWidth="1"/>
    <col min="2" max="2" width="8" style="9" customWidth="1"/>
    <col min="3" max="3" width="8.44140625" style="11" customWidth="1"/>
    <col min="4" max="4" width="8" style="9" customWidth="1"/>
    <col min="5" max="7" width="8.44140625" style="11" customWidth="1"/>
    <col min="8" max="8" width="5.109375" style="9" bestFit="1" customWidth="1"/>
    <col min="9" max="9" width="11.6640625" style="13" customWidth="1"/>
    <col min="10" max="13" width="6.109375" style="9" customWidth="1"/>
    <col min="14" max="14" width="9.109375" style="9" customWidth="1"/>
    <col min="15" max="15" width="6.109375" style="9" customWidth="1"/>
    <col min="16" max="16" width="5.6640625" style="10" customWidth="1"/>
    <col min="17" max="17" width="9.6640625" style="10" hidden="1" customWidth="1"/>
    <col min="18" max="18" width="11" style="10" hidden="1" customWidth="1"/>
    <col min="19" max="19" width="2.88671875" style="10" customWidth="1"/>
    <col min="20" max="20" width="13.33203125" style="10" customWidth="1"/>
    <col min="21" max="21" width="19.88671875" style="10" customWidth="1"/>
    <col min="22" max="22" width="19.109375" style="10" customWidth="1"/>
    <col min="23" max="16384" width="9" style="10"/>
  </cols>
  <sheetData>
    <row r="1" spans="1:22" ht="18.75" customHeight="1" x14ac:dyDescent="0.2">
      <c r="A1" s="22" t="s">
        <v>33</v>
      </c>
      <c r="B1" s="30" t="s">
        <v>41</v>
      </c>
      <c r="C1" s="35" t="s">
        <v>34</v>
      </c>
      <c r="D1" s="36" t="s">
        <v>42</v>
      </c>
      <c r="E1" s="33" t="s">
        <v>43</v>
      </c>
      <c r="F1" s="33" t="s">
        <v>58</v>
      </c>
      <c r="G1" s="33" t="s">
        <v>59</v>
      </c>
      <c r="H1" s="24" t="s">
        <v>21</v>
      </c>
      <c r="I1" s="25" t="s">
        <v>51</v>
      </c>
      <c r="J1" s="25" t="s">
        <v>52</v>
      </c>
      <c r="K1" s="40" t="s">
        <v>53</v>
      </c>
      <c r="L1" s="40" t="s">
        <v>54</v>
      </c>
      <c r="M1" s="40" t="s">
        <v>55</v>
      </c>
      <c r="N1" s="40" t="s">
        <v>56</v>
      </c>
      <c r="O1" s="25" t="s">
        <v>57</v>
      </c>
      <c r="P1" s="23" t="s">
        <v>2</v>
      </c>
      <c r="Q1" s="46" t="s">
        <v>44</v>
      </c>
      <c r="R1" s="46" t="s">
        <v>45</v>
      </c>
      <c r="T1" s="16" t="s">
        <v>26</v>
      </c>
      <c r="U1" s="17" t="s">
        <v>27</v>
      </c>
    </row>
    <row r="2" spans="1:22" ht="14.4" x14ac:dyDescent="0.3">
      <c r="A2" s="12">
        <v>1</v>
      </c>
      <c r="B2" s="55"/>
      <c r="C2" s="55"/>
      <c r="D2" s="55"/>
      <c r="E2" s="55"/>
      <c r="F2" s="55"/>
      <c r="G2" s="55"/>
      <c r="H2" s="55"/>
      <c r="I2" s="56"/>
      <c r="J2" s="55"/>
      <c r="K2" s="57"/>
      <c r="L2" s="57"/>
      <c r="M2" s="58"/>
      <c r="N2" s="59"/>
      <c r="O2" s="57"/>
      <c r="P2" s="58"/>
      <c r="Q2" s="42" t="str">
        <f>CONCATENATE(B2,"　",C2)</f>
        <v>　</v>
      </c>
      <c r="R2" s="26" t="str">
        <f>CONCATENATE(D2,"　",E2)</f>
        <v>　</v>
      </c>
      <c r="T2" s="50" t="s">
        <v>28</v>
      </c>
      <c r="U2" s="18"/>
      <c r="V2" s="10" t="s">
        <v>49</v>
      </c>
    </row>
    <row r="3" spans="1:22" ht="14.4" x14ac:dyDescent="0.3">
      <c r="A3" s="12">
        <v>2</v>
      </c>
      <c r="B3" s="55"/>
      <c r="C3" s="55"/>
      <c r="D3" s="55"/>
      <c r="E3" s="55"/>
      <c r="F3" s="55"/>
      <c r="G3" s="55"/>
      <c r="H3" s="55"/>
      <c r="I3" s="56"/>
      <c r="J3" s="55"/>
      <c r="K3" s="57"/>
      <c r="L3" s="57"/>
      <c r="M3" s="58"/>
      <c r="N3" s="59"/>
      <c r="O3" s="57"/>
      <c r="P3" s="58"/>
      <c r="Q3" s="42" t="str">
        <f t="shared" ref="Q3:Q61" si="0">CONCATENATE(B3,"　",C3)</f>
        <v>　</v>
      </c>
      <c r="R3" s="26" t="str">
        <f t="shared" ref="R3:R61" si="1">CONCATENATE(D3,"　",E3)</f>
        <v>　</v>
      </c>
      <c r="T3" s="50" t="s">
        <v>29</v>
      </c>
      <c r="U3" s="18" t="s">
        <v>62</v>
      </c>
      <c r="V3" s="10" t="s">
        <v>49</v>
      </c>
    </row>
    <row r="4" spans="1:22" ht="14.4" x14ac:dyDescent="0.3">
      <c r="A4" s="12">
        <v>3</v>
      </c>
      <c r="B4" s="55"/>
      <c r="C4" s="55"/>
      <c r="D4" s="55"/>
      <c r="E4" s="55"/>
      <c r="F4" s="55"/>
      <c r="G4" s="55"/>
      <c r="H4" s="55"/>
      <c r="I4" s="56"/>
      <c r="J4" s="55"/>
      <c r="K4" s="57"/>
      <c r="L4" s="57"/>
      <c r="M4" s="58"/>
      <c r="N4" s="59"/>
      <c r="O4" s="57"/>
      <c r="P4" s="58"/>
      <c r="Q4" s="42" t="str">
        <f t="shared" si="0"/>
        <v>　</v>
      </c>
      <c r="R4" s="26" t="str">
        <f t="shared" si="1"/>
        <v>　</v>
      </c>
      <c r="T4" s="50" t="s">
        <v>0</v>
      </c>
      <c r="U4" s="27"/>
      <c r="V4" s="10" t="s">
        <v>47</v>
      </c>
    </row>
    <row r="5" spans="1:22" ht="15.6" x14ac:dyDescent="0.3">
      <c r="A5" s="12">
        <v>4</v>
      </c>
      <c r="B5" s="55"/>
      <c r="C5" s="55"/>
      <c r="D5" s="55"/>
      <c r="E5" s="55"/>
      <c r="F5" s="55"/>
      <c r="G5" s="55"/>
      <c r="H5" s="55"/>
      <c r="I5" s="56"/>
      <c r="J5" s="55"/>
      <c r="K5" s="57"/>
      <c r="L5" s="57"/>
      <c r="M5" s="58"/>
      <c r="N5" s="59"/>
      <c r="O5" s="57"/>
      <c r="P5" s="58"/>
      <c r="Q5" s="42" t="str">
        <f t="shared" si="0"/>
        <v>　</v>
      </c>
      <c r="R5" s="26" t="str">
        <f t="shared" si="1"/>
        <v>　</v>
      </c>
      <c r="T5" s="50" t="s">
        <v>8</v>
      </c>
      <c r="U5" s="28"/>
      <c r="V5" s="10" t="s">
        <v>48</v>
      </c>
    </row>
    <row r="6" spans="1:22" ht="15.6" x14ac:dyDescent="0.3">
      <c r="A6" s="12">
        <v>5</v>
      </c>
      <c r="B6" s="55"/>
      <c r="C6" s="55"/>
      <c r="D6" s="55"/>
      <c r="E6" s="55"/>
      <c r="F6" s="55"/>
      <c r="G6" s="55"/>
      <c r="H6" s="55"/>
      <c r="I6" s="56"/>
      <c r="J6" s="55"/>
      <c r="K6" s="57"/>
      <c r="L6" s="57"/>
      <c r="M6" s="58"/>
      <c r="N6" s="59"/>
      <c r="O6" s="57"/>
      <c r="P6" s="58"/>
      <c r="Q6" s="42" t="str">
        <f t="shared" si="0"/>
        <v>　</v>
      </c>
      <c r="R6" s="26" t="str">
        <f t="shared" si="1"/>
        <v>　</v>
      </c>
      <c r="T6" s="50" t="s">
        <v>9</v>
      </c>
      <c r="U6" s="28"/>
    </row>
    <row r="7" spans="1:22" ht="15.6" x14ac:dyDescent="0.3">
      <c r="A7" s="12">
        <v>6</v>
      </c>
      <c r="B7" s="55"/>
      <c r="C7" s="55"/>
      <c r="D7" s="55"/>
      <c r="E7" s="55"/>
      <c r="F7" s="55"/>
      <c r="G7" s="55"/>
      <c r="H7" s="55"/>
      <c r="I7" s="56"/>
      <c r="J7" s="55"/>
      <c r="K7" s="57"/>
      <c r="L7" s="57"/>
      <c r="M7" s="58"/>
      <c r="N7" s="59"/>
      <c r="O7" s="57"/>
      <c r="P7" s="58"/>
      <c r="Q7" s="42" t="str">
        <f t="shared" si="0"/>
        <v>　</v>
      </c>
      <c r="R7" s="26" t="str">
        <f t="shared" si="1"/>
        <v>　</v>
      </c>
      <c r="T7" s="50" t="s">
        <v>30</v>
      </c>
      <c r="U7" s="28"/>
      <c r="V7" s="10" t="s">
        <v>60</v>
      </c>
    </row>
    <row r="8" spans="1:22" ht="15.6" x14ac:dyDescent="0.3">
      <c r="A8" s="12">
        <v>7</v>
      </c>
      <c r="B8" s="55"/>
      <c r="C8" s="55"/>
      <c r="D8" s="55"/>
      <c r="E8" s="55"/>
      <c r="F8" s="55"/>
      <c r="G8" s="55"/>
      <c r="H8" s="55"/>
      <c r="I8" s="56"/>
      <c r="J8" s="55"/>
      <c r="K8" s="57"/>
      <c r="L8" s="57"/>
      <c r="M8" s="58"/>
      <c r="N8" s="59"/>
      <c r="O8" s="57"/>
      <c r="P8" s="58"/>
      <c r="Q8" s="42" t="str">
        <f t="shared" si="0"/>
        <v>　</v>
      </c>
      <c r="R8" s="26" t="str">
        <f t="shared" si="1"/>
        <v>　</v>
      </c>
      <c r="T8" s="50" t="s">
        <v>31</v>
      </c>
      <c r="U8" s="28"/>
    </row>
    <row r="9" spans="1:22" ht="15.6" x14ac:dyDescent="0.3">
      <c r="A9" s="12">
        <v>8</v>
      </c>
      <c r="B9" s="55"/>
      <c r="C9" s="55"/>
      <c r="D9" s="55"/>
      <c r="E9" s="55"/>
      <c r="F9" s="55"/>
      <c r="G9" s="55"/>
      <c r="H9" s="55"/>
      <c r="I9" s="56"/>
      <c r="J9" s="55"/>
      <c r="K9" s="57"/>
      <c r="L9" s="57"/>
      <c r="M9" s="58"/>
      <c r="N9" s="59"/>
      <c r="O9" s="57"/>
      <c r="P9" s="58"/>
      <c r="Q9" s="42" t="str">
        <f t="shared" si="0"/>
        <v>　</v>
      </c>
      <c r="R9" s="26" t="str">
        <f t="shared" si="1"/>
        <v>　</v>
      </c>
      <c r="T9" s="50" t="s">
        <v>32</v>
      </c>
      <c r="U9" s="28"/>
    </row>
    <row r="10" spans="1:22" ht="15.6" x14ac:dyDescent="0.3">
      <c r="A10" s="12">
        <v>9</v>
      </c>
      <c r="B10" s="55"/>
      <c r="C10" s="55"/>
      <c r="D10" s="55"/>
      <c r="E10" s="55"/>
      <c r="F10" s="55"/>
      <c r="G10" s="55"/>
      <c r="H10" s="55"/>
      <c r="I10" s="56"/>
      <c r="J10" s="55"/>
      <c r="K10" s="57"/>
      <c r="L10" s="57"/>
      <c r="M10" s="58"/>
      <c r="N10" s="59"/>
      <c r="O10" s="57"/>
      <c r="P10" s="58"/>
      <c r="Q10" s="42" t="str">
        <f t="shared" si="0"/>
        <v>　</v>
      </c>
      <c r="R10" s="26" t="str">
        <f t="shared" si="1"/>
        <v>　</v>
      </c>
      <c r="T10" s="51" t="s">
        <v>3</v>
      </c>
      <c r="U10" s="29"/>
    </row>
    <row r="11" spans="1:22" ht="14.4" x14ac:dyDescent="0.3">
      <c r="A11" s="12">
        <v>10</v>
      </c>
      <c r="B11" s="55"/>
      <c r="C11" s="55"/>
      <c r="D11" s="55"/>
      <c r="E11" s="55"/>
      <c r="F11" s="55"/>
      <c r="G11" s="55"/>
      <c r="H11" s="55"/>
      <c r="I11" s="60"/>
      <c r="J11" s="55"/>
      <c r="K11" s="57"/>
      <c r="L11" s="57"/>
      <c r="M11" s="58"/>
      <c r="N11" s="59"/>
      <c r="O11" s="57"/>
      <c r="P11" s="58"/>
      <c r="Q11" s="42" t="str">
        <f t="shared" si="0"/>
        <v>　</v>
      </c>
      <c r="R11" s="26" t="str">
        <f t="shared" si="1"/>
        <v>　</v>
      </c>
    </row>
    <row r="12" spans="1:22" ht="13.5" customHeight="1" x14ac:dyDescent="0.3">
      <c r="A12" s="12">
        <v>11</v>
      </c>
      <c r="B12" s="55"/>
      <c r="C12" s="55"/>
      <c r="D12" s="55"/>
      <c r="E12" s="55"/>
      <c r="F12" s="55"/>
      <c r="G12" s="55"/>
      <c r="H12" s="55"/>
      <c r="I12" s="56"/>
      <c r="J12" s="55"/>
      <c r="K12" s="57"/>
      <c r="L12" s="57"/>
      <c r="M12" s="58"/>
      <c r="N12" s="57"/>
      <c r="O12" s="57"/>
      <c r="P12" s="61"/>
      <c r="Q12" s="42" t="str">
        <f t="shared" si="0"/>
        <v>　</v>
      </c>
      <c r="R12" s="26" t="str">
        <f t="shared" si="1"/>
        <v>　</v>
      </c>
    </row>
    <row r="13" spans="1:22" ht="14.4" x14ac:dyDescent="0.3">
      <c r="A13" s="12">
        <v>12</v>
      </c>
      <c r="B13" s="55"/>
      <c r="C13" s="55"/>
      <c r="D13" s="55"/>
      <c r="E13" s="55"/>
      <c r="F13" s="55"/>
      <c r="G13" s="55"/>
      <c r="H13" s="55"/>
      <c r="I13" s="56"/>
      <c r="J13" s="55"/>
      <c r="K13" s="57"/>
      <c r="L13" s="57"/>
      <c r="M13" s="58"/>
      <c r="N13" s="57"/>
      <c r="O13" s="57"/>
      <c r="P13" s="61"/>
      <c r="Q13" s="42" t="str">
        <f t="shared" si="0"/>
        <v>　</v>
      </c>
      <c r="R13" s="26" t="str">
        <f t="shared" si="1"/>
        <v>　</v>
      </c>
      <c r="T13" s="64" t="s">
        <v>50</v>
      </c>
      <c r="U13" s="64"/>
    </row>
    <row r="14" spans="1:22" ht="14.4" x14ac:dyDescent="0.3">
      <c r="A14" s="12">
        <v>13</v>
      </c>
      <c r="B14" s="55"/>
      <c r="C14" s="55"/>
      <c r="D14" s="55"/>
      <c r="E14" s="55"/>
      <c r="F14" s="55"/>
      <c r="G14" s="55"/>
      <c r="H14" s="55"/>
      <c r="I14" s="56"/>
      <c r="J14" s="55"/>
      <c r="K14" s="57"/>
      <c r="L14" s="57"/>
      <c r="M14" s="58"/>
      <c r="N14" s="57"/>
      <c r="O14" s="57"/>
      <c r="P14" s="61"/>
      <c r="Q14" s="42" t="str">
        <f t="shared" si="0"/>
        <v>　</v>
      </c>
      <c r="R14" s="26" t="str">
        <f t="shared" si="1"/>
        <v>　</v>
      </c>
      <c r="T14" s="64"/>
      <c r="U14" s="64"/>
    </row>
    <row r="15" spans="1:22" ht="14.4" x14ac:dyDescent="0.3">
      <c r="A15" s="12">
        <v>14</v>
      </c>
      <c r="B15" s="55"/>
      <c r="C15" s="55"/>
      <c r="D15" s="55"/>
      <c r="E15" s="55"/>
      <c r="F15" s="55"/>
      <c r="G15" s="55"/>
      <c r="H15" s="55"/>
      <c r="I15" s="56"/>
      <c r="J15" s="55"/>
      <c r="K15" s="57"/>
      <c r="L15" s="57"/>
      <c r="M15" s="58"/>
      <c r="N15" s="57"/>
      <c r="O15" s="57"/>
      <c r="P15" s="61"/>
      <c r="Q15" s="42" t="str">
        <f t="shared" si="0"/>
        <v>　</v>
      </c>
      <c r="R15" s="26" t="str">
        <f t="shared" si="1"/>
        <v>　</v>
      </c>
      <c r="T15" s="64"/>
      <c r="U15" s="64"/>
    </row>
    <row r="16" spans="1:22" ht="14.4" x14ac:dyDescent="0.3">
      <c r="A16" s="12">
        <v>15</v>
      </c>
      <c r="B16" s="55"/>
      <c r="C16" s="55"/>
      <c r="D16" s="55"/>
      <c r="E16" s="55"/>
      <c r="F16" s="55"/>
      <c r="G16" s="55"/>
      <c r="H16" s="55"/>
      <c r="I16" s="56"/>
      <c r="J16" s="55"/>
      <c r="K16" s="57"/>
      <c r="L16" s="57"/>
      <c r="M16" s="58"/>
      <c r="N16" s="57"/>
      <c r="O16" s="57"/>
      <c r="P16" s="61"/>
      <c r="Q16" s="42" t="str">
        <f t="shared" si="0"/>
        <v>　</v>
      </c>
      <c r="R16" s="26" t="str">
        <f t="shared" si="1"/>
        <v>　</v>
      </c>
      <c r="T16" s="64"/>
      <c r="U16" s="64"/>
    </row>
    <row r="17" spans="1:28" ht="14.4" x14ac:dyDescent="0.3">
      <c r="A17" s="12">
        <v>16</v>
      </c>
      <c r="B17" s="55"/>
      <c r="C17" s="55"/>
      <c r="D17" s="55"/>
      <c r="E17" s="55"/>
      <c r="F17" s="55"/>
      <c r="G17" s="55"/>
      <c r="H17" s="55"/>
      <c r="I17" s="56"/>
      <c r="J17" s="55"/>
      <c r="K17" s="57"/>
      <c r="L17" s="57"/>
      <c r="M17" s="58"/>
      <c r="N17" s="57"/>
      <c r="O17" s="57"/>
      <c r="P17" s="61"/>
      <c r="Q17" s="42" t="str">
        <f t="shared" si="0"/>
        <v>　</v>
      </c>
      <c r="R17" s="26" t="str">
        <f t="shared" si="1"/>
        <v>　</v>
      </c>
      <c r="T17" s="64"/>
      <c r="U17" s="64"/>
    </row>
    <row r="18" spans="1:28" ht="14.4" x14ac:dyDescent="0.3">
      <c r="A18" s="12">
        <v>17</v>
      </c>
      <c r="B18" s="55"/>
      <c r="C18" s="55"/>
      <c r="D18" s="55"/>
      <c r="E18" s="55"/>
      <c r="F18" s="55"/>
      <c r="G18" s="55"/>
      <c r="H18" s="55"/>
      <c r="I18" s="56"/>
      <c r="J18" s="55"/>
      <c r="K18" s="57"/>
      <c r="L18" s="57"/>
      <c r="M18" s="58"/>
      <c r="N18" s="57"/>
      <c r="O18" s="57"/>
      <c r="P18" s="61"/>
      <c r="Q18" s="42" t="str">
        <f t="shared" si="0"/>
        <v>　</v>
      </c>
      <c r="R18" s="26" t="str">
        <f t="shared" si="1"/>
        <v>　</v>
      </c>
      <c r="X18"/>
      <c r="Y18"/>
      <c r="Z18"/>
      <c r="AA18"/>
      <c r="AB18"/>
    </row>
    <row r="19" spans="1:28" x14ac:dyDescent="0.2">
      <c r="A19" s="12">
        <v>18</v>
      </c>
      <c r="B19" s="31"/>
      <c r="C19" s="37"/>
      <c r="D19" s="38"/>
      <c r="E19" s="34"/>
      <c r="F19" s="34"/>
      <c r="G19" s="34"/>
      <c r="H19" s="20"/>
      <c r="I19" s="48"/>
      <c r="J19" s="20"/>
      <c r="K19" s="41"/>
      <c r="L19" s="41"/>
      <c r="M19" s="41"/>
      <c r="N19" s="34"/>
      <c r="O19" s="20"/>
      <c r="P19" s="26"/>
      <c r="Q19" s="42" t="str">
        <f t="shared" si="0"/>
        <v>　</v>
      </c>
      <c r="R19" s="26" t="str">
        <f t="shared" si="1"/>
        <v>　</v>
      </c>
      <c r="T19" s="65" t="s">
        <v>63</v>
      </c>
      <c r="U19" s="65"/>
      <c r="V19" s="65"/>
      <c r="W19" s="65"/>
      <c r="X19"/>
      <c r="Y19"/>
      <c r="Z19"/>
      <c r="AA19"/>
      <c r="AB19"/>
    </row>
    <row r="20" spans="1:28" x14ac:dyDescent="0.2">
      <c r="A20" s="12">
        <v>19</v>
      </c>
      <c r="B20" s="31"/>
      <c r="C20" s="37"/>
      <c r="D20" s="38"/>
      <c r="E20" s="34"/>
      <c r="F20" s="34"/>
      <c r="G20" s="34"/>
      <c r="H20" s="20"/>
      <c r="I20" s="48"/>
      <c r="J20" s="20"/>
      <c r="K20" s="41"/>
      <c r="L20" s="41"/>
      <c r="M20" s="41"/>
      <c r="N20" s="34"/>
      <c r="O20" s="20"/>
      <c r="P20" s="26"/>
      <c r="Q20" s="42" t="str">
        <f t="shared" si="0"/>
        <v>　</v>
      </c>
      <c r="R20" s="26" t="str">
        <f t="shared" si="1"/>
        <v>　</v>
      </c>
      <c r="T20" s="65"/>
      <c r="U20" s="65"/>
      <c r="V20" s="65"/>
      <c r="W20" s="65"/>
      <c r="X20"/>
      <c r="Y20"/>
      <c r="AB20"/>
    </row>
    <row r="21" spans="1:28" x14ac:dyDescent="0.2">
      <c r="A21" s="12">
        <v>20</v>
      </c>
      <c r="B21" s="31"/>
      <c r="C21" s="37"/>
      <c r="D21" s="38"/>
      <c r="E21" s="34"/>
      <c r="F21" s="34"/>
      <c r="G21" s="34"/>
      <c r="H21" s="20"/>
      <c r="I21" s="48"/>
      <c r="J21" s="20"/>
      <c r="K21" s="41"/>
      <c r="L21" s="41"/>
      <c r="M21" s="41"/>
      <c r="N21" s="34"/>
      <c r="O21" s="20"/>
      <c r="P21" s="26"/>
      <c r="Q21" s="42" t="str">
        <f t="shared" si="0"/>
        <v>　</v>
      </c>
      <c r="R21" s="26" t="str">
        <f t="shared" si="1"/>
        <v>　</v>
      </c>
      <c r="T21" s="44" t="s">
        <v>46</v>
      </c>
      <c r="U21" s="45"/>
      <c r="V21" s="44"/>
      <c r="W21" s="44"/>
      <c r="X21"/>
      <c r="Y21"/>
      <c r="AB21"/>
    </row>
    <row r="22" spans="1:28" x14ac:dyDescent="0.2">
      <c r="A22" s="12">
        <v>21</v>
      </c>
      <c r="B22" s="31"/>
      <c r="C22" s="37"/>
      <c r="D22" s="38"/>
      <c r="E22" s="34"/>
      <c r="F22" s="34"/>
      <c r="G22" s="34"/>
      <c r="H22" s="20"/>
      <c r="I22" s="48"/>
      <c r="J22" s="20"/>
      <c r="K22" s="41"/>
      <c r="L22" s="41"/>
      <c r="M22" s="41"/>
      <c r="N22" s="34"/>
      <c r="O22" s="20"/>
      <c r="P22" s="26"/>
      <c r="Q22" s="42" t="str">
        <f t="shared" si="0"/>
        <v>　</v>
      </c>
      <c r="R22" s="26" t="str">
        <f t="shared" si="1"/>
        <v>　</v>
      </c>
      <c r="T22" s="44" t="s">
        <v>61</v>
      </c>
      <c r="U22" s="45"/>
      <c r="V22" s="44"/>
      <c r="W22" s="44"/>
      <c r="X22"/>
      <c r="Y22"/>
      <c r="AB22"/>
    </row>
    <row r="23" spans="1:28" x14ac:dyDescent="0.2">
      <c r="A23" s="12">
        <v>22</v>
      </c>
      <c r="B23" s="31"/>
      <c r="C23" s="37"/>
      <c r="D23" s="38"/>
      <c r="E23" s="34"/>
      <c r="F23" s="34"/>
      <c r="G23" s="34"/>
      <c r="H23" s="20"/>
      <c r="I23" s="48"/>
      <c r="J23" s="20"/>
      <c r="K23" s="41"/>
      <c r="L23" s="41"/>
      <c r="M23" s="41"/>
      <c r="N23" s="34"/>
      <c r="O23" s="20"/>
      <c r="P23" s="26"/>
      <c r="Q23" s="42" t="str">
        <f t="shared" si="0"/>
        <v>　</v>
      </c>
      <c r="R23" s="26" t="str">
        <f t="shared" si="1"/>
        <v>　</v>
      </c>
      <c r="T23" s="44"/>
      <c r="U23" s="45"/>
      <c r="V23" s="44"/>
      <c r="W23" s="44"/>
      <c r="X23"/>
      <c r="Y23"/>
      <c r="AB23"/>
    </row>
    <row r="24" spans="1:28" x14ac:dyDescent="0.2">
      <c r="A24" s="12">
        <v>23</v>
      </c>
      <c r="B24" s="31"/>
      <c r="C24" s="37"/>
      <c r="D24" s="38"/>
      <c r="E24" s="34"/>
      <c r="F24" s="34"/>
      <c r="G24" s="34"/>
      <c r="H24" s="20"/>
      <c r="I24" s="48"/>
      <c r="J24" s="20"/>
      <c r="K24" s="41"/>
      <c r="L24" s="41"/>
      <c r="M24" s="41"/>
      <c r="N24" s="34"/>
      <c r="O24" s="20"/>
      <c r="P24" s="26"/>
      <c r="Q24" s="42" t="str">
        <f t="shared" si="0"/>
        <v>　</v>
      </c>
      <c r="R24" s="26" t="str">
        <f t="shared" si="1"/>
        <v>　</v>
      </c>
      <c r="T24" s="62"/>
      <c r="U24" s="63"/>
      <c r="V24" s="62"/>
      <c r="W24" s="62"/>
    </row>
    <row r="25" spans="1:28" x14ac:dyDescent="0.2">
      <c r="A25" s="12">
        <v>24</v>
      </c>
      <c r="B25" s="31"/>
      <c r="C25" s="37"/>
      <c r="D25" s="38"/>
      <c r="E25" s="34"/>
      <c r="F25" s="34"/>
      <c r="G25" s="34"/>
      <c r="H25" s="20"/>
      <c r="I25" s="48"/>
      <c r="J25" s="20"/>
      <c r="K25" s="41"/>
      <c r="L25" s="41"/>
      <c r="M25" s="41"/>
      <c r="N25" s="34"/>
      <c r="O25" s="20"/>
      <c r="P25" s="26"/>
      <c r="Q25" s="42" t="str">
        <f t="shared" si="0"/>
        <v>　</v>
      </c>
      <c r="R25" s="26" t="str">
        <f t="shared" si="1"/>
        <v>　</v>
      </c>
      <c r="T25" s="62"/>
      <c r="U25" s="63"/>
      <c r="V25" s="62"/>
      <c r="W25" s="62"/>
    </row>
    <row r="26" spans="1:28" x14ac:dyDescent="0.2">
      <c r="A26" s="12">
        <v>25</v>
      </c>
      <c r="B26" s="31"/>
      <c r="C26" s="37"/>
      <c r="D26" s="38"/>
      <c r="E26" s="34"/>
      <c r="F26" s="34"/>
      <c r="G26" s="34"/>
      <c r="H26" s="20"/>
      <c r="I26" s="48"/>
      <c r="J26" s="20"/>
      <c r="K26" s="41"/>
      <c r="L26" s="41"/>
      <c r="M26" s="41"/>
      <c r="N26" s="34"/>
      <c r="O26" s="20"/>
      <c r="P26" s="26"/>
      <c r="Q26" s="42" t="str">
        <f t="shared" si="0"/>
        <v>　</v>
      </c>
      <c r="R26" s="26" t="str">
        <f t="shared" si="1"/>
        <v>　</v>
      </c>
      <c r="T26" s="62"/>
      <c r="U26" s="63"/>
      <c r="V26" s="62"/>
      <c r="W26" s="62"/>
    </row>
    <row r="27" spans="1:28" ht="13.5" customHeight="1" x14ac:dyDescent="0.2">
      <c r="A27" s="12">
        <v>26</v>
      </c>
      <c r="B27" s="31"/>
      <c r="C27" s="37"/>
      <c r="D27" s="38"/>
      <c r="E27" s="34"/>
      <c r="F27" s="34"/>
      <c r="G27" s="34"/>
      <c r="H27" s="20"/>
      <c r="I27" s="48"/>
      <c r="J27" s="20"/>
      <c r="K27" s="41"/>
      <c r="L27" s="41"/>
      <c r="M27" s="41"/>
      <c r="N27" s="34"/>
      <c r="O27" s="20"/>
      <c r="P27" s="26"/>
      <c r="Q27" s="42" t="str">
        <f t="shared" si="0"/>
        <v>　</v>
      </c>
      <c r="R27" s="26" t="str">
        <f t="shared" si="1"/>
        <v>　</v>
      </c>
      <c r="T27" s="62"/>
      <c r="U27" s="63"/>
      <c r="V27" s="62"/>
      <c r="W27" s="62"/>
      <c r="X27" s="43"/>
      <c r="Y27" s="43"/>
      <c r="Z27" s="43"/>
      <c r="AA27" s="43"/>
      <c r="AB27" s="43"/>
    </row>
    <row r="28" spans="1:28" ht="13.5" customHeight="1" x14ac:dyDescent="0.2">
      <c r="A28" s="12">
        <v>27</v>
      </c>
      <c r="B28" s="31"/>
      <c r="C28" s="37"/>
      <c r="D28" s="38"/>
      <c r="E28" s="34"/>
      <c r="F28" s="34"/>
      <c r="G28" s="34"/>
      <c r="H28" s="20"/>
      <c r="I28" s="48"/>
      <c r="J28" s="20"/>
      <c r="K28" s="41"/>
      <c r="L28" s="41"/>
      <c r="M28" s="41"/>
      <c r="N28" s="34"/>
      <c r="O28" s="20"/>
      <c r="P28" s="26"/>
      <c r="Q28" s="42" t="str">
        <f t="shared" si="0"/>
        <v>　</v>
      </c>
      <c r="R28" s="26" t="str">
        <f t="shared" si="1"/>
        <v>　</v>
      </c>
      <c r="T28" s="62"/>
      <c r="U28" s="63"/>
      <c r="V28" s="62"/>
      <c r="W28" s="62"/>
      <c r="X28" s="43"/>
      <c r="Y28" s="43"/>
      <c r="Z28" s="43"/>
      <c r="AA28" s="43"/>
      <c r="AB28" s="43"/>
    </row>
    <row r="29" spans="1:28" x14ac:dyDescent="0.2">
      <c r="A29" s="12">
        <v>28</v>
      </c>
      <c r="B29" s="31"/>
      <c r="C29" s="37"/>
      <c r="D29" s="38"/>
      <c r="E29" s="34"/>
      <c r="F29" s="34"/>
      <c r="G29" s="34"/>
      <c r="H29" s="20"/>
      <c r="I29" s="48"/>
      <c r="J29" s="20"/>
      <c r="K29" s="41"/>
      <c r="L29" s="41"/>
      <c r="M29" s="41"/>
      <c r="N29" s="34"/>
      <c r="O29" s="20"/>
      <c r="P29" s="26"/>
      <c r="Q29" s="42" t="str">
        <f t="shared" si="0"/>
        <v>　</v>
      </c>
      <c r="R29" s="26" t="str">
        <f t="shared" si="1"/>
        <v>　</v>
      </c>
      <c r="T29" s="62"/>
      <c r="U29" s="63"/>
      <c r="V29" s="62"/>
      <c r="W29" s="62"/>
    </row>
    <row r="30" spans="1:28" x14ac:dyDescent="0.2">
      <c r="A30" s="12">
        <v>29</v>
      </c>
      <c r="B30" s="32"/>
      <c r="C30" s="39"/>
      <c r="D30" s="38"/>
      <c r="E30" s="34"/>
      <c r="F30" s="34"/>
      <c r="G30" s="34"/>
      <c r="H30" s="20"/>
      <c r="I30" s="48"/>
      <c r="J30" s="20"/>
      <c r="K30" s="41"/>
      <c r="L30" s="41"/>
      <c r="M30" s="41"/>
      <c r="N30" s="34"/>
      <c r="O30" s="20"/>
      <c r="P30" s="26"/>
      <c r="Q30" s="42" t="str">
        <f t="shared" si="0"/>
        <v>　</v>
      </c>
      <c r="R30" s="26" t="str">
        <f t="shared" si="1"/>
        <v>　</v>
      </c>
    </row>
    <row r="31" spans="1:28" x14ac:dyDescent="0.2">
      <c r="A31" s="12">
        <v>30</v>
      </c>
      <c r="B31" s="32"/>
      <c r="C31" s="39"/>
      <c r="D31" s="38"/>
      <c r="E31" s="34"/>
      <c r="F31" s="34"/>
      <c r="G31" s="34"/>
      <c r="H31" s="20"/>
      <c r="I31" s="48"/>
      <c r="J31" s="20"/>
      <c r="K31" s="41"/>
      <c r="L31" s="41"/>
      <c r="M31" s="41"/>
      <c r="N31" s="34"/>
      <c r="O31" s="20"/>
      <c r="P31" s="26"/>
      <c r="Q31" s="42" t="str">
        <f t="shared" si="0"/>
        <v>　</v>
      </c>
      <c r="R31" s="26" t="str">
        <f t="shared" si="1"/>
        <v>　</v>
      </c>
    </row>
    <row r="32" spans="1:28" x14ac:dyDescent="0.2">
      <c r="A32" s="12">
        <v>31</v>
      </c>
      <c r="B32" s="32"/>
      <c r="C32" s="39"/>
      <c r="D32" s="38"/>
      <c r="E32" s="34"/>
      <c r="F32" s="34"/>
      <c r="G32" s="34"/>
      <c r="H32" s="20"/>
      <c r="I32" s="48"/>
      <c r="J32" s="20"/>
      <c r="K32" s="41"/>
      <c r="L32" s="41"/>
      <c r="M32" s="41"/>
      <c r="N32" s="34"/>
      <c r="O32" s="20"/>
      <c r="P32" s="26"/>
      <c r="Q32" s="42" t="str">
        <f t="shared" si="0"/>
        <v>　</v>
      </c>
      <c r="R32" s="26" t="str">
        <f t="shared" si="1"/>
        <v>　</v>
      </c>
    </row>
    <row r="33" spans="1:18" x14ac:dyDescent="0.2">
      <c r="A33" s="12">
        <v>32</v>
      </c>
      <c r="B33" s="32"/>
      <c r="C33" s="39"/>
      <c r="D33" s="38"/>
      <c r="E33" s="34"/>
      <c r="F33" s="34"/>
      <c r="G33" s="34"/>
      <c r="H33" s="20"/>
      <c r="I33" s="48"/>
      <c r="J33" s="20"/>
      <c r="K33" s="41"/>
      <c r="L33" s="41"/>
      <c r="M33" s="41"/>
      <c r="N33" s="34"/>
      <c r="O33" s="20"/>
      <c r="P33" s="26"/>
      <c r="Q33" s="42" t="str">
        <f t="shared" si="0"/>
        <v>　</v>
      </c>
      <c r="R33" s="26" t="str">
        <f t="shared" si="1"/>
        <v>　</v>
      </c>
    </row>
    <row r="34" spans="1:18" x14ac:dyDescent="0.2">
      <c r="A34" s="12">
        <v>33</v>
      </c>
      <c r="B34" s="32"/>
      <c r="C34" s="39"/>
      <c r="D34" s="38"/>
      <c r="E34" s="34"/>
      <c r="F34" s="34"/>
      <c r="G34" s="34"/>
      <c r="H34" s="20"/>
      <c r="I34" s="48"/>
      <c r="J34" s="20"/>
      <c r="K34" s="41"/>
      <c r="L34" s="41"/>
      <c r="M34" s="41"/>
      <c r="N34" s="34"/>
      <c r="O34" s="20"/>
      <c r="P34" s="26"/>
      <c r="Q34" s="42" t="str">
        <f t="shared" si="0"/>
        <v>　</v>
      </c>
      <c r="R34" s="26" t="str">
        <f t="shared" si="1"/>
        <v>　</v>
      </c>
    </row>
    <row r="35" spans="1:18" x14ac:dyDescent="0.2">
      <c r="A35" s="12">
        <v>34</v>
      </c>
      <c r="B35" s="32"/>
      <c r="C35" s="39"/>
      <c r="D35" s="38"/>
      <c r="E35" s="34"/>
      <c r="F35" s="34"/>
      <c r="G35" s="34"/>
      <c r="H35" s="20"/>
      <c r="I35" s="48"/>
      <c r="J35" s="20"/>
      <c r="K35" s="41"/>
      <c r="L35" s="41"/>
      <c r="M35" s="41"/>
      <c r="N35" s="34"/>
      <c r="O35" s="20"/>
      <c r="P35" s="26"/>
      <c r="Q35" s="42" t="str">
        <f t="shared" si="0"/>
        <v>　</v>
      </c>
      <c r="R35" s="26" t="str">
        <f t="shared" si="1"/>
        <v>　</v>
      </c>
    </row>
    <row r="36" spans="1:18" x14ac:dyDescent="0.2">
      <c r="A36" s="12">
        <v>35</v>
      </c>
      <c r="B36" s="32"/>
      <c r="C36" s="39"/>
      <c r="D36" s="38"/>
      <c r="E36" s="34"/>
      <c r="F36" s="34"/>
      <c r="G36" s="34"/>
      <c r="H36" s="20"/>
      <c r="I36" s="48"/>
      <c r="J36" s="20"/>
      <c r="K36" s="41"/>
      <c r="L36" s="41"/>
      <c r="M36" s="41"/>
      <c r="N36" s="34"/>
      <c r="O36" s="20"/>
      <c r="P36" s="26"/>
      <c r="Q36" s="42" t="str">
        <f t="shared" si="0"/>
        <v>　</v>
      </c>
      <c r="R36" s="26" t="str">
        <f t="shared" si="1"/>
        <v>　</v>
      </c>
    </row>
    <row r="37" spans="1:18" x14ac:dyDescent="0.2">
      <c r="A37" s="14">
        <v>36</v>
      </c>
      <c r="B37" s="32"/>
      <c r="C37" s="39"/>
      <c r="D37" s="38"/>
      <c r="E37" s="34"/>
      <c r="F37" s="34"/>
      <c r="G37" s="34"/>
      <c r="H37" s="20"/>
      <c r="I37" s="48"/>
      <c r="J37" s="20"/>
      <c r="K37" s="41"/>
      <c r="L37" s="41"/>
      <c r="M37" s="41"/>
      <c r="N37" s="34"/>
      <c r="O37" s="20"/>
      <c r="P37" s="26"/>
      <c r="Q37" s="42" t="str">
        <f t="shared" si="0"/>
        <v>　</v>
      </c>
      <c r="R37" s="26" t="str">
        <f t="shared" si="1"/>
        <v>　</v>
      </c>
    </row>
    <row r="38" spans="1:18" x14ac:dyDescent="0.2">
      <c r="A38" s="12">
        <v>37</v>
      </c>
      <c r="B38" s="32"/>
      <c r="C38" s="39"/>
      <c r="D38" s="38"/>
      <c r="E38" s="34"/>
      <c r="F38" s="34"/>
      <c r="G38" s="34"/>
      <c r="H38" s="20"/>
      <c r="I38" s="48"/>
      <c r="J38" s="20"/>
      <c r="K38" s="41"/>
      <c r="L38" s="41"/>
      <c r="M38" s="41"/>
      <c r="N38" s="34"/>
      <c r="O38" s="20"/>
      <c r="P38" s="26"/>
      <c r="Q38" s="42" t="str">
        <f t="shared" si="0"/>
        <v>　</v>
      </c>
      <c r="R38" s="26" t="str">
        <f t="shared" si="1"/>
        <v>　</v>
      </c>
    </row>
    <row r="39" spans="1:18" x14ac:dyDescent="0.2">
      <c r="A39" s="12">
        <v>38</v>
      </c>
      <c r="B39" s="32"/>
      <c r="C39" s="39"/>
      <c r="D39" s="38"/>
      <c r="E39" s="34"/>
      <c r="F39" s="34"/>
      <c r="G39" s="34"/>
      <c r="H39" s="20"/>
      <c r="I39" s="48"/>
      <c r="J39" s="20"/>
      <c r="K39" s="41"/>
      <c r="L39" s="41"/>
      <c r="M39" s="41"/>
      <c r="N39" s="34"/>
      <c r="O39" s="20"/>
      <c r="P39" s="26"/>
      <c r="Q39" s="42" t="str">
        <f t="shared" si="0"/>
        <v>　</v>
      </c>
      <c r="R39" s="26" t="str">
        <f t="shared" si="1"/>
        <v>　</v>
      </c>
    </row>
    <row r="40" spans="1:18" x14ac:dyDescent="0.2">
      <c r="A40" s="12">
        <v>39</v>
      </c>
      <c r="B40" s="32"/>
      <c r="C40" s="39"/>
      <c r="D40" s="38"/>
      <c r="E40" s="34"/>
      <c r="F40" s="34"/>
      <c r="G40" s="34"/>
      <c r="H40" s="20"/>
      <c r="I40" s="48"/>
      <c r="J40" s="20"/>
      <c r="K40" s="41"/>
      <c r="L40" s="41"/>
      <c r="M40" s="41"/>
      <c r="N40" s="34"/>
      <c r="O40" s="20"/>
      <c r="P40" s="26"/>
      <c r="Q40" s="42" t="str">
        <f t="shared" si="0"/>
        <v>　</v>
      </c>
      <c r="R40" s="26" t="str">
        <f t="shared" si="1"/>
        <v>　</v>
      </c>
    </row>
    <row r="41" spans="1:18" x14ac:dyDescent="0.2">
      <c r="A41" s="12">
        <v>40</v>
      </c>
      <c r="B41" s="32"/>
      <c r="C41" s="39"/>
      <c r="D41" s="38"/>
      <c r="E41" s="34"/>
      <c r="F41" s="34"/>
      <c r="G41" s="34"/>
      <c r="H41" s="20"/>
      <c r="I41" s="48"/>
      <c r="J41" s="20"/>
      <c r="K41" s="41"/>
      <c r="L41" s="41"/>
      <c r="M41" s="41"/>
      <c r="N41" s="34"/>
      <c r="O41" s="20"/>
      <c r="P41" s="26"/>
      <c r="Q41" s="42" t="str">
        <f t="shared" si="0"/>
        <v>　</v>
      </c>
      <c r="R41" s="26" t="str">
        <f t="shared" si="1"/>
        <v>　</v>
      </c>
    </row>
    <row r="42" spans="1:18" x14ac:dyDescent="0.2">
      <c r="A42" s="12">
        <v>41</v>
      </c>
      <c r="B42" s="32"/>
      <c r="C42" s="39"/>
      <c r="D42" s="38"/>
      <c r="E42" s="34"/>
      <c r="F42" s="34"/>
      <c r="G42" s="34"/>
      <c r="H42" s="20"/>
      <c r="I42" s="49"/>
      <c r="J42" s="21"/>
      <c r="K42" s="41"/>
      <c r="L42" s="41"/>
      <c r="M42" s="41"/>
      <c r="N42" s="34"/>
      <c r="O42" s="21"/>
      <c r="P42" s="26"/>
      <c r="Q42" s="42" t="str">
        <f t="shared" si="0"/>
        <v>　</v>
      </c>
      <c r="R42" s="26" t="str">
        <f t="shared" si="1"/>
        <v>　</v>
      </c>
    </row>
    <row r="43" spans="1:18" x14ac:dyDescent="0.2">
      <c r="A43" s="12">
        <v>42</v>
      </c>
      <c r="B43" s="32"/>
      <c r="C43" s="39"/>
      <c r="D43" s="38"/>
      <c r="E43" s="34"/>
      <c r="F43" s="34"/>
      <c r="G43" s="34"/>
      <c r="H43" s="20"/>
      <c r="I43" s="49"/>
      <c r="J43" s="21"/>
      <c r="K43" s="41"/>
      <c r="L43" s="41"/>
      <c r="M43" s="41"/>
      <c r="N43" s="34"/>
      <c r="O43" s="21"/>
      <c r="P43" s="26"/>
      <c r="Q43" s="42" t="str">
        <f t="shared" si="0"/>
        <v>　</v>
      </c>
      <c r="R43" s="26" t="str">
        <f t="shared" si="1"/>
        <v>　</v>
      </c>
    </row>
    <row r="44" spans="1:18" x14ac:dyDescent="0.2">
      <c r="A44" s="12">
        <v>43</v>
      </c>
      <c r="B44" s="32"/>
      <c r="C44" s="39"/>
      <c r="D44" s="38"/>
      <c r="E44" s="34"/>
      <c r="F44" s="34"/>
      <c r="G44" s="34"/>
      <c r="H44" s="20"/>
      <c r="I44" s="49"/>
      <c r="J44" s="21"/>
      <c r="K44" s="41"/>
      <c r="L44" s="41"/>
      <c r="M44" s="41"/>
      <c r="N44" s="34"/>
      <c r="O44" s="21"/>
      <c r="P44" s="26"/>
      <c r="Q44" s="42" t="str">
        <f t="shared" si="0"/>
        <v>　</v>
      </c>
      <c r="R44" s="26" t="str">
        <f t="shared" si="1"/>
        <v>　</v>
      </c>
    </row>
    <row r="45" spans="1:18" x14ac:dyDescent="0.2">
      <c r="A45" s="12">
        <v>44</v>
      </c>
      <c r="B45" s="32"/>
      <c r="C45" s="39"/>
      <c r="D45" s="38"/>
      <c r="E45" s="34"/>
      <c r="F45" s="34"/>
      <c r="G45" s="34"/>
      <c r="H45" s="20"/>
      <c r="I45" s="49"/>
      <c r="J45" s="21"/>
      <c r="K45" s="41"/>
      <c r="L45" s="41"/>
      <c r="M45" s="41"/>
      <c r="N45" s="34"/>
      <c r="O45" s="21"/>
      <c r="P45" s="26"/>
      <c r="Q45" s="42" t="str">
        <f t="shared" si="0"/>
        <v>　</v>
      </c>
      <c r="R45" s="26" t="str">
        <f t="shared" si="1"/>
        <v>　</v>
      </c>
    </row>
    <row r="46" spans="1:18" x14ac:dyDescent="0.2">
      <c r="A46" s="12">
        <v>45</v>
      </c>
      <c r="B46" s="32"/>
      <c r="C46" s="39"/>
      <c r="D46" s="38"/>
      <c r="E46" s="34"/>
      <c r="F46" s="34"/>
      <c r="G46" s="34"/>
      <c r="H46" s="20"/>
      <c r="I46" s="49"/>
      <c r="J46" s="21"/>
      <c r="K46" s="41"/>
      <c r="L46" s="41"/>
      <c r="M46" s="41"/>
      <c r="N46" s="34"/>
      <c r="O46" s="21"/>
      <c r="P46" s="26"/>
      <c r="Q46" s="42" t="str">
        <f t="shared" si="0"/>
        <v>　</v>
      </c>
      <c r="R46" s="26" t="str">
        <f t="shared" si="1"/>
        <v>　</v>
      </c>
    </row>
    <row r="47" spans="1:18" x14ac:dyDescent="0.2">
      <c r="A47" s="12">
        <v>46</v>
      </c>
      <c r="B47" s="32"/>
      <c r="C47" s="39"/>
      <c r="D47" s="38"/>
      <c r="E47" s="34"/>
      <c r="F47" s="34"/>
      <c r="G47" s="34"/>
      <c r="H47" s="20"/>
      <c r="I47" s="49"/>
      <c r="J47" s="21"/>
      <c r="K47" s="41"/>
      <c r="L47" s="41"/>
      <c r="M47" s="41"/>
      <c r="N47" s="34"/>
      <c r="O47" s="21"/>
      <c r="P47" s="26"/>
      <c r="Q47" s="42" t="str">
        <f t="shared" si="0"/>
        <v>　</v>
      </c>
      <c r="R47" s="26" t="str">
        <f t="shared" si="1"/>
        <v>　</v>
      </c>
    </row>
    <row r="48" spans="1:18" x14ac:dyDescent="0.2">
      <c r="A48" s="12">
        <v>47</v>
      </c>
      <c r="B48" s="32"/>
      <c r="C48" s="39"/>
      <c r="D48" s="38"/>
      <c r="E48" s="34"/>
      <c r="F48" s="34"/>
      <c r="G48" s="34"/>
      <c r="H48" s="20"/>
      <c r="I48" s="49"/>
      <c r="J48" s="21"/>
      <c r="K48" s="41"/>
      <c r="L48" s="41"/>
      <c r="M48" s="41"/>
      <c r="N48" s="34"/>
      <c r="O48" s="21"/>
      <c r="P48" s="26"/>
      <c r="Q48" s="42" t="str">
        <f t="shared" si="0"/>
        <v>　</v>
      </c>
      <c r="R48" s="26" t="str">
        <f t="shared" si="1"/>
        <v>　</v>
      </c>
    </row>
    <row r="49" spans="1:18" x14ac:dyDescent="0.2">
      <c r="A49" s="12">
        <v>48</v>
      </c>
      <c r="B49" s="32"/>
      <c r="C49" s="39"/>
      <c r="D49" s="38"/>
      <c r="E49" s="34"/>
      <c r="F49" s="34"/>
      <c r="G49" s="34"/>
      <c r="H49" s="20"/>
      <c r="I49" s="49"/>
      <c r="J49" s="21"/>
      <c r="K49" s="41"/>
      <c r="L49" s="41"/>
      <c r="M49" s="41"/>
      <c r="N49" s="34"/>
      <c r="O49" s="21"/>
      <c r="P49" s="26"/>
      <c r="Q49" s="42" t="str">
        <f t="shared" si="0"/>
        <v>　</v>
      </c>
      <c r="R49" s="26" t="str">
        <f t="shared" si="1"/>
        <v>　</v>
      </c>
    </row>
    <row r="50" spans="1:18" x14ac:dyDescent="0.2">
      <c r="A50" s="12">
        <v>49</v>
      </c>
      <c r="B50" s="32"/>
      <c r="C50" s="39"/>
      <c r="D50" s="38"/>
      <c r="E50" s="34"/>
      <c r="F50" s="34"/>
      <c r="G50" s="34"/>
      <c r="H50" s="20"/>
      <c r="I50" s="49"/>
      <c r="J50" s="21"/>
      <c r="K50" s="41"/>
      <c r="L50" s="41"/>
      <c r="M50" s="41"/>
      <c r="N50" s="34"/>
      <c r="O50" s="21"/>
      <c r="P50" s="26"/>
      <c r="Q50" s="42" t="str">
        <f t="shared" si="0"/>
        <v>　</v>
      </c>
      <c r="R50" s="26" t="str">
        <f t="shared" si="1"/>
        <v>　</v>
      </c>
    </row>
    <row r="51" spans="1:18" x14ac:dyDescent="0.2">
      <c r="A51" s="15">
        <v>50</v>
      </c>
      <c r="B51" s="32"/>
      <c r="C51" s="39"/>
      <c r="D51" s="38"/>
      <c r="E51" s="34"/>
      <c r="F51" s="34"/>
      <c r="G51" s="34"/>
      <c r="H51" s="20"/>
      <c r="I51" s="49"/>
      <c r="J51" s="21"/>
      <c r="K51" s="41"/>
      <c r="L51" s="41"/>
      <c r="M51" s="41"/>
      <c r="N51" s="34"/>
      <c r="O51" s="21"/>
      <c r="P51" s="26"/>
      <c r="Q51" s="42" t="str">
        <f t="shared" si="0"/>
        <v>　</v>
      </c>
      <c r="R51" s="26" t="str">
        <f t="shared" si="1"/>
        <v>　</v>
      </c>
    </row>
    <row r="52" spans="1:18" x14ac:dyDescent="0.2">
      <c r="A52" s="15">
        <v>51</v>
      </c>
      <c r="B52" s="32"/>
      <c r="C52" s="39"/>
      <c r="D52" s="38"/>
      <c r="E52" s="34"/>
      <c r="F52" s="34"/>
      <c r="G52" s="34"/>
      <c r="H52" s="20"/>
      <c r="I52" s="49"/>
      <c r="J52" s="21"/>
      <c r="K52" s="41"/>
      <c r="L52" s="41"/>
      <c r="M52" s="41"/>
      <c r="N52" s="34"/>
      <c r="O52" s="21"/>
      <c r="P52" s="26"/>
      <c r="Q52" s="42" t="str">
        <f t="shared" si="0"/>
        <v>　</v>
      </c>
      <c r="R52" s="26" t="str">
        <f t="shared" si="1"/>
        <v>　</v>
      </c>
    </row>
    <row r="53" spans="1:18" x14ac:dyDescent="0.2">
      <c r="A53" s="15">
        <v>52</v>
      </c>
      <c r="B53" s="32"/>
      <c r="C53" s="39"/>
      <c r="D53" s="38"/>
      <c r="E53" s="34"/>
      <c r="F53" s="34"/>
      <c r="G53" s="34"/>
      <c r="H53" s="20"/>
      <c r="I53" s="49"/>
      <c r="J53" s="21"/>
      <c r="K53" s="41"/>
      <c r="L53" s="41"/>
      <c r="M53" s="41"/>
      <c r="N53" s="34"/>
      <c r="O53" s="21"/>
      <c r="P53" s="26"/>
      <c r="Q53" s="42" t="str">
        <f t="shared" si="0"/>
        <v>　</v>
      </c>
      <c r="R53" s="26" t="str">
        <f t="shared" si="1"/>
        <v>　</v>
      </c>
    </row>
    <row r="54" spans="1:18" x14ac:dyDescent="0.2">
      <c r="A54" s="15">
        <v>53</v>
      </c>
      <c r="B54" s="32"/>
      <c r="C54" s="39"/>
      <c r="D54" s="38"/>
      <c r="E54" s="34"/>
      <c r="F54" s="34"/>
      <c r="G54" s="34"/>
      <c r="H54" s="20"/>
      <c r="I54" s="49"/>
      <c r="J54" s="21"/>
      <c r="K54" s="41"/>
      <c r="L54" s="41"/>
      <c r="M54" s="41"/>
      <c r="N54" s="34"/>
      <c r="O54" s="21"/>
      <c r="P54" s="26"/>
      <c r="Q54" s="42" t="str">
        <f t="shared" si="0"/>
        <v>　</v>
      </c>
      <c r="R54" s="26" t="str">
        <f t="shared" si="1"/>
        <v>　</v>
      </c>
    </row>
    <row r="55" spans="1:18" x14ac:dyDescent="0.2">
      <c r="A55" s="15">
        <v>54</v>
      </c>
      <c r="B55" s="32"/>
      <c r="C55" s="39"/>
      <c r="D55" s="38"/>
      <c r="E55" s="34"/>
      <c r="F55" s="34"/>
      <c r="G55" s="34"/>
      <c r="H55" s="20"/>
      <c r="I55" s="49"/>
      <c r="J55" s="21"/>
      <c r="K55" s="41"/>
      <c r="L55" s="41"/>
      <c r="M55" s="41"/>
      <c r="N55" s="34"/>
      <c r="O55" s="21"/>
      <c r="P55" s="26"/>
      <c r="Q55" s="42" t="str">
        <f t="shared" si="0"/>
        <v>　</v>
      </c>
      <c r="R55" s="26" t="str">
        <f t="shared" si="1"/>
        <v>　</v>
      </c>
    </row>
    <row r="56" spans="1:18" x14ac:dyDescent="0.2">
      <c r="A56" s="15">
        <v>55</v>
      </c>
      <c r="B56" s="32"/>
      <c r="C56" s="39"/>
      <c r="D56" s="38"/>
      <c r="E56" s="34"/>
      <c r="F56" s="34"/>
      <c r="G56" s="34"/>
      <c r="H56" s="20"/>
      <c r="I56" s="49"/>
      <c r="J56" s="21"/>
      <c r="K56" s="41"/>
      <c r="L56" s="41"/>
      <c r="M56" s="41"/>
      <c r="N56" s="34"/>
      <c r="O56" s="21"/>
      <c r="P56" s="26"/>
      <c r="Q56" s="42" t="str">
        <f t="shared" si="0"/>
        <v>　</v>
      </c>
      <c r="R56" s="26" t="str">
        <f t="shared" si="1"/>
        <v>　</v>
      </c>
    </row>
    <row r="57" spans="1:18" x14ac:dyDescent="0.2">
      <c r="A57" s="15">
        <v>56</v>
      </c>
      <c r="B57" s="32"/>
      <c r="C57" s="39"/>
      <c r="D57" s="38"/>
      <c r="E57" s="34"/>
      <c r="F57" s="34"/>
      <c r="G57" s="34"/>
      <c r="H57" s="20"/>
      <c r="I57" s="49"/>
      <c r="J57" s="21"/>
      <c r="K57" s="41"/>
      <c r="L57" s="41"/>
      <c r="M57" s="41"/>
      <c r="N57" s="34"/>
      <c r="O57" s="21"/>
      <c r="P57" s="26"/>
      <c r="Q57" s="42" t="str">
        <f t="shared" si="0"/>
        <v>　</v>
      </c>
      <c r="R57" s="26" t="str">
        <f t="shared" si="1"/>
        <v>　</v>
      </c>
    </row>
    <row r="58" spans="1:18" x14ac:dyDescent="0.2">
      <c r="A58" s="15">
        <v>57</v>
      </c>
      <c r="B58" s="32"/>
      <c r="C58" s="39"/>
      <c r="D58" s="38"/>
      <c r="E58" s="34"/>
      <c r="F58" s="34"/>
      <c r="G58" s="34"/>
      <c r="H58" s="20"/>
      <c r="I58" s="49"/>
      <c r="J58" s="21"/>
      <c r="K58" s="41"/>
      <c r="L58" s="41"/>
      <c r="M58" s="41"/>
      <c r="N58" s="34"/>
      <c r="O58" s="21"/>
      <c r="P58" s="26"/>
      <c r="Q58" s="42" t="str">
        <f t="shared" si="0"/>
        <v>　</v>
      </c>
      <c r="R58" s="26" t="str">
        <f t="shared" si="1"/>
        <v>　</v>
      </c>
    </row>
    <row r="59" spans="1:18" x14ac:dyDescent="0.2">
      <c r="A59" s="15">
        <v>58</v>
      </c>
      <c r="B59" s="32"/>
      <c r="C59" s="39"/>
      <c r="D59" s="38"/>
      <c r="E59" s="34"/>
      <c r="F59" s="34"/>
      <c r="G59" s="34"/>
      <c r="H59" s="20"/>
      <c r="I59" s="49"/>
      <c r="J59" s="21"/>
      <c r="K59" s="41"/>
      <c r="L59" s="41"/>
      <c r="M59" s="41"/>
      <c r="N59" s="34"/>
      <c r="O59" s="21"/>
      <c r="P59" s="26"/>
      <c r="Q59" s="42" t="str">
        <f t="shared" si="0"/>
        <v>　</v>
      </c>
      <c r="R59" s="26" t="str">
        <f t="shared" si="1"/>
        <v>　</v>
      </c>
    </row>
    <row r="60" spans="1:18" x14ac:dyDescent="0.2">
      <c r="A60" s="15">
        <v>59</v>
      </c>
      <c r="B60" s="32"/>
      <c r="C60" s="39"/>
      <c r="D60" s="38"/>
      <c r="E60" s="34"/>
      <c r="F60" s="34"/>
      <c r="G60" s="34"/>
      <c r="H60" s="20"/>
      <c r="I60" s="49"/>
      <c r="J60" s="21"/>
      <c r="K60" s="41"/>
      <c r="L60" s="41"/>
      <c r="M60" s="41"/>
      <c r="N60" s="34"/>
      <c r="O60" s="21"/>
      <c r="P60" s="26"/>
      <c r="Q60" s="42" t="str">
        <f t="shared" si="0"/>
        <v>　</v>
      </c>
      <c r="R60" s="26" t="str">
        <f t="shared" si="1"/>
        <v>　</v>
      </c>
    </row>
    <row r="61" spans="1:18" x14ac:dyDescent="0.2">
      <c r="A61" s="15">
        <v>60</v>
      </c>
      <c r="B61" s="32"/>
      <c r="C61" s="39"/>
      <c r="D61" s="38"/>
      <c r="E61" s="34"/>
      <c r="F61" s="34"/>
      <c r="G61" s="34"/>
      <c r="H61" s="20"/>
      <c r="I61" s="49"/>
      <c r="J61" s="21"/>
      <c r="K61" s="41"/>
      <c r="L61" s="41"/>
      <c r="M61" s="41"/>
      <c r="N61" s="34"/>
      <c r="O61" s="21"/>
      <c r="P61" s="26"/>
      <c r="Q61" s="42" t="str">
        <f t="shared" si="0"/>
        <v>　</v>
      </c>
      <c r="R61" s="26" t="str">
        <f t="shared" si="1"/>
        <v>　</v>
      </c>
    </row>
  </sheetData>
  <sheetProtection selectLockedCells="1"/>
  <mergeCells count="2">
    <mergeCell ref="T13:U17"/>
    <mergeCell ref="T19:W20"/>
  </mergeCells>
  <phoneticPr fontId="2"/>
  <conditionalFormatting sqref="B11:M18">
    <cfRule type="expression" dxfId="3" priority="1" stopIfTrue="1">
      <formula>B11=""</formula>
    </cfRule>
  </conditionalFormatting>
  <conditionalFormatting sqref="B2:O10 N11:O11">
    <cfRule type="expression" dxfId="2" priority="5" stopIfTrue="1">
      <formula>B2=""</formula>
    </cfRule>
  </conditionalFormatting>
  <conditionalFormatting sqref="N12:P18">
    <cfRule type="expression" dxfId="1" priority="4" stopIfTrue="1">
      <formula>N12=""</formula>
    </cfRule>
  </conditionalFormatting>
  <conditionalFormatting sqref="P2:P11">
    <cfRule type="expression" dxfId="0" priority="7" stopIfTrue="1">
      <formula>P2=""</formula>
    </cfRule>
  </conditionalFormatting>
  <dataValidations count="10">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19:O61" xr:uid="{00000000-0002-0000-0000-000002000000}"/>
    <dataValidation imeMode="fullKatakana" allowBlank="1" showInputMessage="1" showErrorMessage="1" sqref="D19:G61 D2:E18" xr:uid="{00000000-0002-0000-0000-000003000000}"/>
    <dataValidation imeMode="hiragana" allowBlank="1" showInputMessage="1" showErrorMessage="1" sqref="U10 U4:U6 B19:C61"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K2:M18" xr:uid="{00000000-0002-0000-0000-000006000000}"/>
    <dataValidation type="list" allowBlank="1" showInputMessage="1" showErrorMessage="1" sqref="P2:P18" xr:uid="{00000000-0002-0000-0000-000007000000}">
      <formula1>"1,2,3"</formula1>
    </dataValidation>
    <dataValidation imeMode="fullAlpha" allowBlank="1" showInputMessage="1" showErrorMessage="1" sqref="F2:G18" xr:uid="{00000000-0002-0000-0000-000008000000}"/>
    <dataValidation type="list" allowBlank="1" showInputMessage="1" showErrorMessage="1" sqref="J2:J18" xr:uid="{00000000-0002-0000-0000-000009000000}">
      <formula1>"学籍地,勤務先,居住地"</formula1>
    </dataValidation>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34"/>
  <sheetViews>
    <sheetView zoomScale="85" zoomScaleNormal="85" workbookViewId="0">
      <pane xSplit="2" ySplit="7" topLeftCell="C8" activePane="bottomRight" state="frozen"/>
      <selection activeCell="C25" sqref="C25:L25"/>
      <selection pane="topRight" activeCell="C25" sqref="C25:L25"/>
      <selection pane="bottomLeft" activeCell="C25" sqref="C25:L25"/>
      <selection pane="bottomRight" activeCell="A8" sqref="A8:B8"/>
    </sheetView>
  </sheetViews>
  <sheetFormatPr defaultColWidth="2.109375" defaultRowHeight="13.2" x14ac:dyDescent="0.2"/>
  <cols>
    <col min="1" max="41" width="2.109375" style="1" customWidth="1"/>
    <col min="42" max="42" width="3.44140625" style="1" customWidth="1"/>
    <col min="43" max="45" width="2.6640625" style="1" customWidth="1"/>
    <col min="46" max="46" width="3.44140625" style="1" customWidth="1"/>
    <col min="47" max="49" width="2.6640625" style="1" customWidth="1"/>
    <col min="50" max="16384" width="2.109375" style="1"/>
  </cols>
  <sheetData>
    <row r="1" spans="1:57" ht="26.25" customHeight="1" thickBot="1" x14ac:dyDescent="0.25">
      <c r="B1" s="52" t="s">
        <v>66</v>
      </c>
      <c r="C1" s="52"/>
      <c r="D1" s="52"/>
      <c r="E1" s="52"/>
      <c r="F1" s="52"/>
      <c r="G1" s="52"/>
      <c r="H1" s="52"/>
      <c r="I1" s="52"/>
      <c r="J1" s="52"/>
      <c r="K1" s="52"/>
      <c r="L1" s="52"/>
      <c r="M1" s="52"/>
      <c r="N1" s="52"/>
      <c r="O1" s="52"/>
      <c r="P1" s="52"/>
      <c r="Q1" s="52"/>
      <c r="R1" s="52"/>
      <c r="S1" s="52"/>
      <c r="T1" s="52"/>
      <c r="U1" s="52"/>
      <c r="V1" s="52"/>
      <c r="W1" s="52"/>
      <c r="X1" s="52"/>
      <c r="Y1" s="52"/>
      <c r="Z1" s="52"/>
      <c r="AA1" s="52"/>
      <c r="AB1" s="52"/>
      <c r="AC1" s="6"/>
      <c r="AD1" s="54" t="s">
        <v>18</v>
      </c>
      <c r="AE1" s="53"/>
      <c r="AF1" s="53"/>
      <c r="AG1" s="54"/>
      <c r="AH1" s="53"/>
      <c r="AI1" s="53"/>
      <c r="AJ1" s="53"/>
      <c r="AK1" s="53"/>
    </row>
    <row r="2" spans="1:57" ht="12.75" customHeight="1" thickTop="1" x14ac:dyDescent="0.2">
      <c r="AP2" s="119" t="s">
        <v>25</v>
      </c>
      <c r="AQ2" s="119"/>
      <c r="AR2" s="119"/>
      <c r="AS2" s="119"/>
      <c r="AT2" s="119"/>
      <c r="AU2" s="119"/>
      <c r="AV2" s="119"/>
      <c r="AW2" s="119"/>
      <c r="AX2" s="119"/>
      <c r="AY2" s="119"/>
      <c r="AZ2" s="119"/>
      <c r="BA2" s="119"/>
      <c r="BB2" s="119"/>
      <c r="BC2" s="119"/>
      <c r="BD2" s="119"/>
      <c r="BE2" s="119"/>
    </row>
    <row r="3" spans="1:57" ht="31.2" customHeight="1" x14ac:dyDescent="0.2">
      <c r="A3" s="96" t="s">
        <v>24</v>
      </c>
      <c r="B3" s="96"/>
      <c r="C3" s="96"/>
      <c r="D3" s="97" t="s">
        <v>7</v>
      </c>
      <c r="E3" s="97"/>
      <c r="F3" s="97"/>
      <c r="G3" s="97"/>
      <c r="H3" s="97"/>
      <c r="I3" s="98">
        <f>部員ﾃﾞｰﾀ入力!U2</f>
        <v>0</v>
      </c>
      <c r="J3" s="99"/>
      <c r="K3" s="99"/>
      <c r="L3" s="99"/>
      <c r="M3" s="100"/>
      <c r="N3" s="96" t="s">
        <v>23</v>
      </c>
      <c r="O3" s="96"/>
      <c r="P3" s="96"/>
      <c r="Q3" s="98" t="str">
        <f>部員ﾃﾞｰﾀ入力!U3</f>
        <v>名南</v>
      </c>
      <c r="R3" s="99"/>
      <c r="S3" s="99"/>
      <c r="T3" s="99"/>
      <c r="U3" s="100"/>
      <c r="V3" s="96" t="s">
        <v>0</v>
      </c>
      <c r="W3" s="96"/>
      <c r="X3" s="96"/>
      <c r="Y3" s="96"/>
      <c r="Z3" s="107">
        <f>部員ﾃﾞｰﾀ入力!U4</f>
        <v>0</v>
      </c>
      <c r="AA3" s="108"/>
      <c r="AB3" s="108"/>
      <c r="AC3" s="108"/>
      <c r="AD3" s="108"/>
      <c r="AE3" s="108"/>
      <c r="AF3" s="108"/>
      <c r="AG3" s="108"/>
      <c r="AH3" s="108"/>
      <c r="AI3" s="109"/>
      <c r="AJ3" s="109"/>
      <c r="AK3" s="109"/>
      <c r="AL3" s="110"/>
      <c r="AP3" s="119"/>
      <c r="AQ3" s="119"/>
      <c r="AR3" s="119"/>
      <c r="AS3" s="119"/>
      <c r="AT3" s="119"/>
      <c r="AU3" s="119"/>
      <c r="AV3" s="119"/>
      <c r="AW3" s="119"/>
      <c r="AX3" s="119"/>
      <c r="AY3" s="119"/>
      <c r="AZ3" s="119"/>
      <c r="BA3" s="119"/>
      <c r="BB3" s="119"/>
      <c r="BC3" s="119"/>
      <c r="BD3" s="119"/>
      <c r="BE3" s="119"/>
    </row>
    <row r="4" spans="1:57" ht="9" customHeight="1" x14ac:dyDescent="0.2"/>
    <row r="5" spans="1:57" ht="31.2" customHeight="1" x14ac:dyDescent="0.2">
      <c r="A5" s="96" t="s">
        <v>8</v>
      </c>
      <c r="B5" s="96"/>
      <c r="C5" s="96"/>
      <c r="D5" s="96"/>
      <c r="E5" s="96"/>
      <c r="F5" s="96"/>
      <c r="G5" s="106">
        <f>部員ﾃﾞｰﾀ入力!U5</f>
        <v>0</v>
      </c>
      <c r="H5" s="106"/>
      <c r="I5" s="106"/>
      <c r="J5" s="106"/>
      <c r="K5" s="106"/>
      <c r="L5" s="106"/>
      <c r="M5" s="106"/>
      <c r="N5" s="106"/>
      <c r="O5" s="106"/>
      <c r="P5" s="96" t="s">
        <v>9</v>
      </c>
      <c r="Q5" s="96"/>
      <c r="R5" s="96"/>
      <c r="S5" s="96"/>
      <c r="T5" s="96"/>
      <c r="U5" s="96"/>
      <c r="V5" s="106">
        <f>部員ﾃﾞｰﾀ入力!U6</f>
        <v>0</v>
      </c>
      <c r="W5" s="106"/>
      <c r="X5" s="106"/>
      <c r="Y5" s="106"/>
      <c r="Z5" s="106"/>
      <c r="AA5" s="106"/>
      <c r="AB5" s="106"/>
      <c r="AC5" s="106"/>
      <c r="AD5" s="106"/>
      <c r="AP5" s="118" t="s">
        <v>22</v>
      </c>
      <c r="AQ5" s="118"/>
      <c r="AR5" s="118"/>
      <c r="AS5" s="118"/>
      <c r="AT5" s="118"/>
      <c r="AU5" s="118"/>
      <c r="AV5" s="118"/>
      <c r="AW5" s="118"/>
      <c r="AX5" s="118"/>
      <c r="AY5" s="118"/>
      <c r="AZ5" s="118"/>
      <c r="BA5" s="118"/>
      <c r="BB5" s="118"/>
      <c r="BC5" s="118"/>
      <c r="BD5" s="118"/>
      <c r="BE5" s="118"/>
    </row>
    <row r="6" spans="1:57" x14ac:dyDescent="0.2">
      <c r="AP6" s="118"/>
      <c r="AQ6" s="118"/>
      <c r="AR6" s="118"/>
      <c r="AS6" s="118"/>
      <c r="AT6" s="118"/>
      <c r="AU6" s="118"/>
      <c r="AV6" s="118"/>
      <c r="AW6" s="118"/>
      <c r="AX6" s="118"/>
      <c r="AY6" s="118"/>
      <c r="AZ6" s="118"/>
      <c r="BA6" s="118"/>
      <c r="BB6" s="118"/>
      <c r="BC6" s="118"/>
      <c r="BD6" s="118"/>
      <c r="BE6" s="118"/>
    </row>
    <row r="7" spans="1:57" ht="31.2" customHeight="1" x14ac:dyDescent="0.2">
      <c r="A7" s="96" t="s">
        <v>11</v>
      </c>
      <c r="B7" s="96"/>
      <c r="C7" s="96" t="s">
        <v>1</v>
      </c>
      <c r="D7" s="96"/>
      <c r="E7" s="96"/>
      <c r="F7" s="96"/>
      <c r="G7" s="96"/>
      <c r="H7" s="96"/>
      <c r="I7" s="96"/>
      <c r="J7" s="96"/>
      <c r="K7" s="96"/>
      <c r="L7" s="114"/>
      <c r="M7" s="115" t="s">
        <v>2</v>
      </c>
      <c r="N7" s="116"/>
      <c r="O7" s="117" t="s">
        <v>35</v>
      </c>
      <c r="P7" s="96"/>
      <c r="Q7" s="96"/>
      <c r="R7" s="96"/>
      <c r="S7" s="96"/>
      <c r="T7" s="96" t="s">
        <v>11</v>
      </c>
      <c r="U7" s="96"/>
      <c r="V7" s="96" t="s">
        <v>1</v>
      </c>
      <c r="W7" s="96"/>
      <c r="X7" s="96"/>
      <c r="Y7" s="96"/>
      <c r="Z7" s="96"/>
      <c r="AA7" s="96"/>
      <c r="AB7" s="96"/>
      <c r="AC7" s="96"/>
      <c r="AD7" s="96"/>
      <c r="AE7" s="114"/>
      <c r="AF7" s="115" t="s">
        <v>2</v>
      </c>
      <c r="AG7" s="116"/>
      <c r="AH7" s="117" t="s">
        <v>35</v>
      </c>
      <c r="AI7" s="96"/>
      <c r="AJ7" s="96"/>
      <c r="AK7" s="96"/>
      <c r="AL7" s="96"/>
    </row>
    <row r="8" spans="1:57" ht="31.2" customHeight="1" x14ac:dyDescent="0.2">
      <c r="A8" s="83">
        <v>1</v>
      </c>
      <c r="B8" s="84"/>
      <c r="C8" s="80" t="str">
        <f>IF($AQ8="","",VLOOKUP($AQ8,部員ﾃﾞｰﾀ入力!$A$2:$R$61,17,FALSE))</f>
        <v/>
      </c>
      <c r="D8" s="80"/>
      <c r="E8" s="80"/>
      <c r="F8" s="80"/>
      <c r="G8" s="80"/>
      <c r="H8" s="80"/>
      <c r="I8" s="80"/>
      <c r="J8" s="80"/>
      <c r="K8" s="80"/>
      <c r="L8" s="81"/>
      <c r="M8" s="85" t="str">
        <f>IF($AQ8="","",VLOOKUP($AQ8,部員ﾃﾞｰﾀ入力!$A$2:$R$61,16,FALSE))</f>
        <v/>
      </c>
      <c r="N8" s="86"/>
      <c r="O8" s="87"/>
      <c r="P8" s="88"/>
      <c r="Q8" s="88"/>
      <c r="R8" s="88"/>
      <c r="S8" s="89"/>
      <c r="T8" s="79">
        <v>16</v>
      </c>
      <c r="U8" s="79"/>
      <c r="V8" s="80" t="str">
        <f>IF($AU8="","",VLOOKUP($AU8,部員ﾃﾞｰﾀ入力!$A$2:$R$61,17,FALSE))</f>
        <v/>
      </c>
      <c r="W8" s="80"/>
      <c r="X8" s="80"/>
      <c r="Y8" s="80"/>
      <c r="Z8" s="80"/>
      <c r="AA8" s="80"/>
      <c r="AB8" s="80"/>
      <c r="AC8" s="80"/>
      <c r="AD8" s="80"/>
      <c r="AE8" s="81"/>
      <c r="AF8" s="85" t="str">
        <f>IF($AU8="","",VLOOKUP($AU8,部員ﾃﾞｰﾀ入力!$A$2:$R$61,16,FALSE))</f>
        <v/>
      </c>
      <c r="AG8" s="86"/>
      <c r="AH8" s="84"/>
      <c r="AI8" s="79"/>
      <c r="AJ8" s="79"/>
      <c r="AK8" s="79"/>
      <c r="AL8" s="79"/>
      <c r="AP8" s="7">
        <v>1</v>
      </c>
      <c r="AQ8" s="66"/>
      <c r="AR8" s="66"/>
      <c r="AS8" s="66"/>
      <c r="AT8" s="7">
        <v>16</v>
      </c>
      <c r="AU8" s="66"/>
      <c r="AV8" s="66"/>
      <c r="AW8" s="66"/>
    </row>
    <row r="9" spans="1:57" ht="31.2" customHeight="1" x14ac:dyDescent="0.2">
      <c r="A9" s="82">
        <v>2</v>
      </c>
      <c r="B9" s="75"/>
      <c r="C9" s="71" t="str">
        <f>IF($AQ9="","",VLOOKUP($AQ9,部員ﾃﾞｰﾀ入力!$A$2:$R$61,17,FALSE))</f>
        <v/>
      </c>
      <c r="D9" s="71"/>
      <c r="E9" s="71"/>
      <c r="F9" s="71"/>
      <c r="G9" s="71"/>
      <c r="H9" s="71"/>
      <c r="I9" s="71"/>
      <c r="J9" s="71"/>
      <c r="K9" s="71"/>
      <c r="L9" s="72"/>
      <c r="M9" s="73" t="str">
        <f>IF($AQ9="","",VLOOKUP($AQ9,部員ﾃﾞｰﾀ入力!$A$2:$R$61,16,FALSE))</f>
        <v/>
      </c>
      <c r="N9" s="74"/>
      <c r="O9" s="77"/>
      <c r="P9" s="78"/>
      <c r="Q9" s="78"/>
      <c r="R9" s="78"/>
      <c r="S9" s="78"/>
      <c r="T9" s="76">
        <v>17</v>
      </c>
      <c r="U9" s="76"/>
      <c r="V9" s="71" t="str">
        <f>IF($AU9="","",VLOOKUP($AU9,部員ﾃﾞｰﾀ入力!$A$2:$R$61,17,FALSE))</f>
        <v/>
      </c>
      <c r="W9" s="71"/>
      <c r="X9" s="71"/>
      <c r="Y9" s="71"/>
      <c r="Z9" s="71"/>
      <c r="AA9" s="71"/>
      <c r="AB9" s="71"/>
      <c r="AC9" s="71"/>
      <c r="AD9" s="71"/>
      <c r="AE9" s="72"/>
      <c r="AF9" s="73" t="str">
        <f>IF($AU9="","",VLOOKUP($AU9,部員ﾃﾞｰﾀ入力!$A$2:$R$61,16,FALSE))</f>
        <v/>
      </c>
      <c r="AG9" s="74"/>
      <c r="AH9" s="75"/>
      <c r="AI9" s="76"/>
      <c r="AJ9" s="76"/>
      <c r="AK9" s="76"/>
      <c r="AL9" s="76"/>
      <c r="AP9" s="7">
        <v>2</v>
      </c>
      <c r="AQ9" s="66"/>
      <c r="AR9" s="66"/>
      <c r="AS9" s="66"/>
      <c r="AT9" s="7">
        <v>17</v>
      </c>
      <c r="AU9" s="66"/>
      <c r="AV9" s="66"/>
      <c r="AW9" s="66"/>
    </row>
    <row r="10" spans="1:57" ht="31.2" customHeight="1" x14ac:dyDescent="0.2">
      <c r="A10" s="82">
        <v>3</v>
      </c>
      <c r="B10" s="75"/>
      <c r="C10" s="71" t="str">
        <f>IF($AQ10="","",VLOOKUP($AQ10,部員ﾃﾞｰﾀ入力!$A$2:$R$61,17,FALSE))</f>
        <v/>
      </c>
      <c r="D10" s="71"/>
      <c r="E10" s="71"/>
      <c r="F10" s="71"/>
      <c r="G10" s="71"/>
      <c r="H10" s="71"/>
      <c r="I10" s="71"/>
      <c r="J10" s="71"/>
      <c r="K10" s="71"/>
      <c r="L10" s="72"/>
      <c r="M10" s="73" t="str">
        <f>IF($AQ10="","",VLOOKUP($AQ10,部員ﾃﾞｰﾀ入力!$A$2:$R$61,16,FALSE))</f>
        <v/>
      </c>
      <c r="N10" s="74"/>
      <c r="O10" s="77"/>
      <c r="P10" s="78"/>
      <c r="Q10" s="78"/>
      <c r="R10" s="78"/>
      <c r="S10" s="78"/>
      <c r="T10" s="76">
        <v>18</v>
      </c>
      <c r="U10" s="76"/>
      <c r="V10" s="71" t="str">
        <f>IF($AU10="","",VLOOKUP($AU10,部員ﾃﾞｰﾀ入力!$A$2:$R$61,17,FALSE))</f>
        <v/>
      </c>
      <c r="W10" s="71"/>
      <c r="X10" s="71"/>
      <c r="Y10" s="71"/>
      <c r="Z10" s="71"/>
      <c r="AA10" s="71"/>
      <c r="AB10" s="71"/>
      <c r="AC10" s="71"/>
      <c r="AD10" s="71"/>
      <c r="AE10" s="72"/>
      <c r="AF10" s="73" t="str">
        <f>IF($AU10="","",VLOOKUP($AU10,部員ﾃﾞｰﾀ入力!$A$2:$R$61,16,FALSE))</f>
        <v/>
      </c>
      <c r="AG10" s="74"/>
      <c r="AH10" s="75"/>
      <c r="AI10" s="76"/>
      <c r="AJ10" s="76"/>
      <c r="AK10" s="76"/>
      <c r="AL10" s="76"/>
      <c r="AP10" s="7">
        <v>3</v>
      </c>
      <c r="AQ10" s="66"/>
      <c r="AR10" s="66"/>
      <c r="AS10" s="66"/>
      <c r="AT10" s="7">
        <v>18</v>
      </c>
      <c r="AU10" s="66"/>
      <c r="AV10" s="66"/>
      <c r="AW10" s="66"/>
    </row>
    <row r="11" spans="1:57" ht="31.2" customHeight="1" x14ac:dyDescent="0.2">
      <c r="A11" s="82">
        <v>4</v>
      </c>
      <c r="B11" s="75"/>
      <c r="C11" s="71" t="str">
        <f>IF($AQ11="","",VLOOKUP($AQ11,部員ﾃﾞｰﾀ入力!$A$2:$R$61,17,FALSE))</f>
        <v/>
      </c>
      <c r="D11" s="71"/>
      <c r="E11" s="71"/>
      <c r="F11" s="71"/>
      <c r="G11" s="71"/>
      <c r="H11" s="71"/>
      <c r="I11" s="71"/>
      <c r="J11" s="71"/>
      <c r="K11" s="71"/>
      <c r="L11" s="72"/>
      <c r="M11" s="73" t="str">
        <f>IF($AQ11="","",VLOOKUP($AQ11,部員ﾃﾞｰﾀ入力!$A$2:$R$61,16,FALSE))</f>
        <v/>
      </c>
      <c r="N11" s="74"/>
      <c r="O11" s="77"/>
      <c r="P11" s="78"/>
      <c r="Q11" s="78"/>
      <c r="R11" s="78"/>
      <c r="S11" s="78"/>
      <c r="T11" s="76">
        <v>19</v>
      </c>
      <c r="U11" s="76"/>
      <c r="V11" s="71" t="str">
        <f>IF($AU11="","",VLOOKUP($AU11,部員ﾃﾞｰﾀ入力!$A$2:$R$61,17,FALSE))</f>
        <v/>
      </c>
      <c r="W11" s="71"/>
      <c r="X11" s="71"/>
      <c r="Y11" s="71"/>
      <c r="Z11" s="71"/>
      <c r="AA11" s="71"/>
      <c r="AB11" s="71"/>
      <c r="AC11" s="71"/>
      <c r="AD11" s="71"/>
      <c r="AE11" s="72"/>
      <c r="AF11" s="73" t="str">
        <f>IF($AU11="","",VLOOKUP($AU11,部員ﾃﾞｰﾀ入力!$A$2:$R$61,16,FALSE))</f>
        <v/>
      </c>
      <c r="AG11" s="74"/>
      <c r="AH11" s="75"/>
      <c r="AI11" s="76"/>
      <c r="AJ11" s="76"/>
      <c r="AK11" s="76"/>
      <c r="AL11" s="76"/>
      <c r="AP11" s="7">
        <v>4</v>
      </c>
      <c r="AQ11" s="66"/>
      <c r="AR11" s="66"/>
      <c r="AS11" s="66"/>
      <c r="AT11" s="7">
        <v>19</v>
      </c>
      <c r="AU11" s="66"/>
      <c r="AV11" s="66"/>
      <c r="AW11" s="66"/>
    </row>
    <row r="12" spans="1:57" ht="31.2" customHeight="1" x14ac:dyDescent="0.2">
      <c r="A12" s="82">
        <v>5</v>
      </c>
      <c r="B12" s="75"/>
      <c r="C12" s="71" t="str">
        <f>IF($AQ12="","",VLOOKUP($AQ12,部員ﾃﾞｰﾀ入力!$A$2:$R$61,17,FALSE))</f>
        <v/>
      </c>
      <c r="D12" s="71"/>
      <c r="E12" s="71"/>
      <c r="F12" s="71"/>
      <c r="G12" s="71"/>
      <c r="H12" s="71"/>
      <c r="I12" s="71"/>
      <c r="J12" s="71"/>
      <c r="K12" s="71"/>
      <c r="L12" s="72"/>
      <c r="M12" s="73" t="str">
        <f>IF($AQ12="","",VLOOKUP($AQ12,部員ﾃﾞｰﾀ入力!$A$2:$R$61,16,FALSE))</f>
        <v/>
      </c>
      <c r="N12" s="74"/>
      <c r="O12" s="77"/>
      <c r="P12" s="78"/>
      <c r="Q12" s="78"/>
      <c r="R12" s="78"/>
      <c r="S12" s="78"/>
      <c r="T12" s="76">
        <v>20</v>
      </c>
      <c r="U12" s="76"/>
      <c r="V12" s="71" t="str">
        <f>IF($AU12="","",VLOOKUP($AU12,部員ﾃﾞｰﾀ入力!$A$2:$R$61,17,FALSE))</f>
        <v/>
      </c>
      <c r="W12" s="71"/>
      <c r="X12" s="71"/>
      <c r="Y12" s="71"/>
      <c r="Z12" s="71"/>
      <c r="AA12" s="71"/>
      <c r="AB12" s="71"/>
      <c r="AC12" s="71"/>
      <c r="AD12" s="71"/>
      <c r="AE12" s="72"/>
      <c r="AF12" s="73" t="str">
        <f>IF($AU12="","",VLOOKUP($AU12,部員ﾃﾞｰﾀ入力!$A$2:$R$61,16,FALSE))</f>
        <v/>
      </c>
      <c r="AG12" s="74"/>
      <c r="AH12" s="75"/>
      <c r="AI12" s="76"/>
      <c r="AJ12" s="76"/>
      <c r="AK12" s="76"/>
      <c r="AL12" s="76"/>
      <c r="AP12" s="7">
        <v>5</v>
      </c>
      <c r="AQ12" s="66"/>
      <c r="AR12" s="66"/>
      <c r="AS12" s="66"/>
      <c r="AT12" s="7">
        <v>20</v>
      </c>
      <c r="AU12" s="66"/>
      <c r="AV12" s="66"/>
      <c r="AW12" s="66"/>
    </row>
    <row r="13" spans="1:57" ht="31.2" customHeight="1" x14ac:dyDescent="0.2">
      <c r="A13" s="82">
        <v>6</v>
      </c>
      <c r="B13" s="75"/>
      <c r="C13" s="71" t="str">
        <f>IF($AQ13="","",VLOOKUP($AQ13,部員ﾃﾞｰﾀ入力!$A$2:$R$61,17,FALSE))</f>
        <v/>
      </c>
      <c r="D13" s="71"/>
      <c r="E13" s="71"/>
      <c r="F13" s="71"/>
      <c r="G13" s="71"/>
      <c r="H13" s="71"/>
      <c r="I13" s="71"/>
      <c r="J13" s="71"/>
      <c r="K13" s="71"/>
      <c r="L13" s="72"/>
      <c r="M13" s="73" t="str">
        <f>IF($AQ13="","",VLOOKUP($AQ13,部員ﾃﾞｰﾀ入力!$A$2:$R$61,16,FALSE))</f>
        <v/>
      </c>
      <c r="N13" s="74"/>
      <c r="O13" s="77"/>
      <c r="P13" s="78"/>
      <c r="Q13" s="78"/>
      <c r="R13" s="78"/>
      <c r="S13" s="78"/>
      <c r="T13" s="76">
        <v>21</v>
      </c>
      <c r="U13" s="76"/>
      <c r="V13" s="71" t="str">
        <f>IF($AU13="","",VLOOKUP($AU13,部員ﾃﾞｰﾀ入力!$A$2:$R$61,17,FALSE))</f>
        <v/>
      </c>
      <c r="W13" s="71"/>
      <c r="X13" s="71"/>
      <c r="Y13" s="71"/>
      <c r="Z13" s="71"/>
      <c r="AA13" s="71"/>
      <c r="AB13" s="71"/>
      <c r="AC13" s="71"/>
      <c r="AD13" s="71"/>
      <c r="AE13" s="72"/>
      <c r="AF13" s="73" t="str">
        <f>IF($AU13="","",VLOOKUP($AU13,部員ﾃﾞｰﾀ入力!$A$2:$R$61,16,FALSE))</f>
        <v/>
      </c>
      <c r="AG13" s="74"/>
      <c r="AH13" s="75"/>
      <c r="AI13" s="76"/>
      <c r="AJ13" s="76"/>
      <c r="AK13" s="76"/>
      <c r="AL13" s="76"/>
      <c r="AP13" s="7">
        <v>6</v>
      </c>
      <c r="AQ13" s="66"/>
      <c r="AR13" s="66"/>
      <c r="AS13" s="66"/>
      <c r="AT13" s="7">
        <v>21</v>
      </c>
      <c r="AU13" s="66"/>
      <c r="AV13" s="66"/>
      <c r="AW13" s="66"/>
    </row>
    <row r="14" spans="1:57" ht="31.2" customHeight="1" x14ac:dyDescent="0.2">
      <c r="A14" s="82">
        <v>7</v>
      </c>
      <c r="B14" s="75"/>
      <c r="C14" s="71" t="str">
        <f>IF($AQ14="","",VLOOKUP($AQ14,部員ﾃﾞｰﾀ入力!$A$2:$R$61,17,FALSE))</f>
        <v/>
      </c>
      <c r="D14" s="71"/>
      <c r="E14" s="71"/>
      <c r="F14" s="71"/>
      <c r="G14" s="71"/>
      <c r="H14" s="71"/>
      <c r="I14" s="71"/>
      <c r="J14" s="71"/>
      <c r="K14" s="71"/>
      <c r="L14" s="72"/>
      <c r="M14" s="73" t="str">
        <f>IF($AQ14="","",VLOOKUP($AQ14,部員ﾃﾞｰﾀ入力!$A$2:$R$61,16,FALSE))</f>
        <v/>
      </c>
      <c r="N14" s="74"/>
      <c r="O14" s="77"/>
      <c r="P14" s="78"/>
      <c r="Q14" s="78"/>
      <c r="R14" s="78"/>
      <c r="S14" s="78"/>
      <c r="T14" s="76">
        <v>22</v>
      </c>
      <c r="U14" s="76"/>
      <c r="V14" s="71" t="str">
        <f>IF($AU14="","",VLOOKUP($AU14,部員ﾃﾞｰﾀ入力!$A$2:$R$61,17,FALSE))</f>
        <v/>
      </c>
      <c r="W14" s="71"/>
      <c r="X14" s="71"/>
      <c r="Y14" s="71"/>
      <c r="Z14" s="71"/>
      <c r="AA14" s="71"/>
      <c r="AB14" s="71"/>
      <c r="AC14" s="71"/>
      <c r="AD14" s="71"/>
      <c r="AE14" s="72"/>
      <c r="AF14" s="73" t="str">
        <f>IF($AU14="","",VLOOKUP($AU14,部員ﾃﾞｰﾀ入力!$A$2:$R$61,16,FALSE))</f>
        <v/>
      </c>
      <c r="AG14" s="74"/>
      <c r="AH14" s="75"/>
      <c r="AI14" s="76"/>
      <c r="AJ14" s="76"/>
      <c r="AK14" s="76"/>
      <c r="AL14" s="76"/>
      <c r="AP14" s="7">
        <v>7</v>
      </c>
      <c r="AQ14" s="66"/>
      <c r="AR14" s="66"/>
      <c r="AS14" s="66"/>
      <c r="AT14" s="7">
        <v>22</v>
      </c>
      <c r="AU14" s="66"/>
      <c r="AV14" s="66"/>
      <c r="AW14" s="66"/>
    </row>
    <row r="15" spans="1:57" ht="31.2" customHeight="1" x14ac:dyDescent="0.2">
      <c r="A15" s="82">
        <v>8</v>
      </c>
      <c r="B15" s="75"/>
      <c r="C15" s="71" t="str">
        <f>IF($AQ15="","",VLOOKUP($AQ15,部員ﾃﾞｰﾀ入力!$A$2:$R$61,17,FALSE))</f>
        <v/>
      </c>
      <c r="D15" s="71"/>
      <c r="E15" s="71"/>
      <c r="F15" s="71"/>
      <c r="G15" s="71"/>
      <c r="H15" s="71"/>
      <c r="I15" s="71"/>
      <c r="J15" s="71"/>
      <c r="K15" s="71"/>
      <c r="L15" s="72"/>
      <c r="M15" s="73" t="str">
        <f>IF($AQ15="","",VLOOKUP($AQ15,部員ﾃﾞｰﾀ入力!$A$2:$R$61,16,FALSE))</f>
        <v/>
      </c>
      <c r="N15" s="74"/>
      <c r="O15" s="77"/>
      <c r="P15" s="78"/>
      <c r="Q15" s="78"/>
      <c r="R15" s="78"/>
      <c r="S15" s="78"/>
      <c r="T15" s="76">
        <v>23</v>
      </c>
      <c r="U15" s="76"/>
      <c r="V15" s="71" t="str">
        <f>IF($AU15="","",VLOOKUP($AU15,部員ﾃﾞｰﾀ入力!$A$2:$R$61,17,FALSE))</f>
        <v/>
      </c>
      <c r="W15" s="71"/>
      <c r="X15" s="71"/>
      <c r="Y15" s="71"/>
      <c r="Z15" s="71"/>
      <c r="AA15" s="71"/>
      <c r="AB15" s="71"/>
      <c r="AC15" s="71"/>
      <c r="AD15" s="71"/>
      <c r="AE15" s="72"/>
      <c r="AF15" s="73" t="str">
        <f>IF($AU15="","",VLOOKUP($AU15,部員ﾃﾞｰﾀ入力!$A$2:$R$61,16,FALSE))</f>
        <v/>
      </c>
      <c r="AG15" s="74"/>
      <c r="AH15" s="75"/>
      <c r="AI15" s="76"/>
      <c r="AJ15" s="76"/>
      <c r="AK15" s="76"/>
      <c r="AL15" s="76"/>
      <c r="AP15" s="7">
        <v>8</v>
      </c>
      <c r="AQ15" s="66"/>
      <c r="AR15" s="66"/>
      <c r="AS15" s="66"/>
      <c r="AT15" s="7">
        <v>23</v>
      </c>
      <c r="AU15" s="66"/>
      <c r="AV15" s="66"/>
      <c r="AW15" s="66"/>
    </row>
    <row r="16" spans="1:57" ht="31.2" customHeight="1" x14ac:dyDescent="0.2">
      <c r="A16" s="82">
        <v>9</v>
      </c>
      <c r="B16" s="75"/>
      <c r="C16" s="71" t="str">
        <f>IF($AQ16="","",VLOOKUP($AQ16,部員ﾃﾞｰﾀ入力!$A$2:$R$61,17,FALSE))</f>
        <v/>
      </c>
      <c r="D16" s="71"/>
      <c r="E16" s="71"/>
      <c r="F16" s="71"/>
      <c r="G16" s="71"/>
      <c r="H16" s="71"/>
      <c r="I16" s="71"/>
      <c r="J16" s="71"/>
      <c r="K16" s="71"/>
      <c r="L16" s="72"/>
      <c r="M16" s="73" t="str">
        <f>IF($AQ16="","",VLOOKUP($AQ16,部員ﾃﾞｰﾀ入力!$A$2:$R$61,16,FALSE))</f>
        <v/>
      </c>
      <c r="N16" s="74"/>
      <c r="O16" s="77"/>
      <c r="P16" s="78"/>
      <c r="Q16" s="78"/>
      <c r="R16" s="78"/>
      <c r="S16" s="78"/>
      <c r="T16" s="76">
        <v>24</v>
      </c>
      <c r="U16" s="76"/>
      <c r="V16" s="71" t="str">
        <f>IF($AU16="","",VLOOKUP($AU16,部員ﾃﾞｰﾀ入力!$A$2:$R$61,17,FALSE))</f>
        <v/>
      </c>
      <c r="W16" s="71"/>
      <c r="X16" s="71"/>
      <c r="Y16" s="71"/>
      <c r="Z16" s="71"/>
      <c r="AA16" s="71"/>
      <c r="AB16" s="71"/>
      <c r="AC16" s="71"/>
      <c r="AD16" s="71"/>
      <c r="AE16" s="72"/>
      <c r="AF16" s="73" t="str">
        <f>IF($AU16="","",VLOOKUP($AU16,部員ﾃﾞｰﾀ入力!$A$2:$R$61,16,FALSE))</f>
        <v/>
      </c>
      <c r="AG16" s="74"/>
      <c r="AH16" s="75"/>
      <c r="AI16" s="76"/>
      <c r="AJ16" s="76"/>
      <c r="AK16" s="76"/>
      <c r="AL16" s="76"/>
      <c r="AP16" s="7">
        <v>9</v>
      </c>
      <c r="AQ16" s="66"/>
      <c r="AR16" s="66"/>
      <c r="AS16" s="66"/>
      <c r="AT16" s="7">
        <v>24</v>
      </c>
      <c r="AU16" s="66"/>
      <c r="AV16" s="66"/>
      <c r="AW16" s="66"/>
    </row>
    <row r="17" spans="1:49" ht="31.2" customHeight="1" x14ac:dyDescent="0.2">
      <c r="A17" s="82">
        <v>10</v>
      </c>
      <c r="B17" s="75"/>
      <c r="C17" s="71" t="str">
        <f>IF($AQ17="","",VLOOKUP($AQ17,部員ﾃﾞｰﾀ入力!$A$2:$R$61,17,FALSE))</f>
        <v/>
      </c>
      <c r="D17" s="71"/>
      <c r="E17" s="71"/>
      <c r="F17" s="71"/>
      <c r="G17" s="71"/>
      <c r="H17" s="71"/>
      <c r="I17" s="71"/>
      <c r="J17" s="71"/>
      <c r="K17" s="71"/>
      <c r="L17" s="72"/>
      <c r="M17" s="73" t="str">
        <f>IF($AQ17="","",VLOOKUP($AQ17,部員ﾃﾞｰﾀ入力!$A$2:$R$61,16,FALSE))</f>
        <v/>
      </c>
      <c r="N17" s="74"/>
      <c r="O17" s="77"/>
      <c r="P17" s="78"/>
      <c r="Q17" s="78"/>
      <c r="R17" s="78"/>
      <c r="S17" s="78"/>
      <c r="T17" s="76">
        <v>25</v>
      </c>
      <c r="U17" s="76"/>
      <c r="V17" s="71" t="str">
        <f>IF($AU17="","",VLOOKUP($AU17,部員ﾃﾞｰﾀ入力!$A$2:$R$61,17,FALSE))</f>
        <v/>
      </c>
      <c r="W17" s="71"/>
      <c r="X17" s="71"/>
      <c r="Y17" s="71"/>
      <c r="Z17" s="71"/>
      <c r="AA17" s="71"/>
      <c r="AB17" s="71"/>
      <c r="AC17" s="71"/>
      <c r="AD17" s="71"/>
      <c r="AE17" s="72"/>
      <c r="AF17" s="73" t="str">
        <f>IF($AU17="","",VLOOKUP($AU17,部員ﾃﾞｰﾀ入力!$A$2:$R$61,16,FALSE))</f>
        <v/>
      </c>
      <c r="AG17" s="74"/>
      <c r="AH17" s="75"/>
      <c r="AI17" s="76"/>
      <c r="AJ17" s="76"/>
      <c r="AK17" s="76"/>
      <c r="AL17" s="76"/>
      <c r="AP17" s="7">
        <v>10</v>
      </c>
      <c r="AQ17" s="66"/>
      <c r="AR17" s="66"/>
      <c r="AS17" s="66"/>
      <c r="AT17" s="7">
        <v>25</v>
      </c>
      <c r="AU17" s="66"/>
      <c r="AV17" s="66"/>
      <c r="AW17" s="66"/>
    </row>
    <row r="18" spans="1:49" ht="31.2" customHeight="1" x14ac:dyDescent="0.2">
      <c r="A18" s="82">
        <v>11</v>
      </c>
      <c r="B18" s="75"/>
      <c r="C18" s="71" t="str">
        <f>IF($AQ18="","",VLOOKUP($AQ18,部員ﾃﾞｰﾀ入力!$A$2:$R$61,17,FALSE))</f>
        <v/>
      </c>
      <c r="D18" s="71"/>
      <c r="E18" s="71"/>
      <c r="F18" s="71"/>
      <c r="G18" s="71"/>
      <c r="H18" s="71"/>
      <c r="I18" s="71"/>
      <c r="J18" s="71"/>
      <c r="K18" s="71"/>
      <c r="L18" s="72"/>
      <c r="M18" s="73" t="str">
        <f>IF($AQ18="","",VLOOKUP($AQ18,部員ﾃﾞｰﾀ入力!$A$2:$R$61,16,FALSE))</f>
        <v/>
      </c>
      <c r="N18" s="74"/>
      <c r="O18" s="77"/>
      <c r="P18" s="78"/>
      <c r="Q18" s="78"/>
      <c r="R18" s="78"/>
      <c r="S18" s="78"/>
      <c r="T18" s="76">
        <v>26</v>
      </c>
      <c r="U18" s="76"/>
      <c r="V18" s="71" t="str">
        <f>IF($AU18="","",VLOOKUP($AU18,部員ﾃﾞｰﾀ入力!$A$2:$R$61,17,FALSE))</f>
        <v/>
      </c>
      <c r="W18" s="71"/>
      <c r="X18" s="71"/>
      <c r="Y18" s="71"/>
      <c r="Z18" s="71"/>
      <c r="AA18" s="71"/>
      <c r="AB18" s="71"/>
      <c r="AC18" s="71"/>
      <c r="AD18" s="71"/>
      <c r="AE18" s="72"/>
      <c r="AF18" s="73" t="str">
        <f>IF($AU18="","",VLOOKUP($AU18,部員ﾃﾞｰﾀ入力!$A$2:$R$61,16,FALSE))</f>
        <v/>
      </c>
      <c r="AG18" s="74"/>
      <c r="AH18" s="75"/>
      <c r="AI18" s="76"/>
      <c r="AJ18" s="76"/>
      <c r="AK18" s="76"/>
      <c r="AL18" s="76"/>
      <c r="AP18" s="7">
        <v>11</v>
      </c>
      <c r="AQ18" s="66"/>
      <c r="AR18" s="66"/>
      <c r="AS18" s="66"/>
      <c r="AT18" s="7">
        <v>26</v>
      </c>
      <c r="AU18" s="66"/>
      <c r="AV18" s="66"/>
      <c r="AW18" s="66"/>
    </row>
    <row r="19" spans="1:49" ht="31.2" customHeight="1" x14ac:dyDescent="0.2">
      <c r="A19" s="82">
        <v>12</v>
      </c>
      <c r="B19" s="75"/>
      <c r="C19" s="71" t="str">
        <f>IF($AQ19="","",VLOOKUP($AQ19,部員ﾃﾞｰﾀ入力!$A$2:$R$61,17,FALSE))</f>
        <v/>
      </c>
      <c r="D19" s="71"/>
      <c r="E19" s="71"/>
      <c r="F19" s="71"/>
      <c r="G19" s="71"/>
      <c r="H19" s="71"/>
      <c r="I19" s="71"/>
      <c r="J19" s="71"/>
      <c r="K19" s="71"/>
      <c r="L19" s="72"/>
      <c r="M19" s="73" t="str">
        <f>IF($AQ19="","",VLOOKUP($AQ19,部員ﾃﾞｰﾀ入力!$A$2:$R$61,16,FALSE))</f>
        <v/>
      </c>
      <c r="N19" s="74"/>
      <c r="O19" s="77"/>
      <c r="P19" s="78"/>
      <c r="Q19" s="78"/>
      <c r="R19" s="78"/>
      <c r="S19" s="78"/>
      <c r="T19" s="76">
        <v>27</v>
      </c>
      <c r="U19" s="76"/>
      <c r="V19" s="71" t="str">
        <f>IF($AU19="","",VLOOKUP($AU19,部員ﾃﾞｰﾀ入力!$A$2:$R$61,17,FALSE))</f>
        <v/>
      </c>
      <c r="W19" s="71"/>
      <c r="X19" s="71"/>
      <c r="Y19" s="71"/>
      <c r="Z19" s="71"/>
      <c r="AA19" s="71"/>
      <c r="AB19" s="71"/>
      <c r="AC19" s="71"/>
      <c r="AD19" s="71"/>
      <c r="AE19" s="72"/>
      <c r="AF19" s="73" t="str">
        <f>IF($AU19="","",VLOOKUP($AU19,部員ﾃﾞｰﾀ入力!$A$2:$R$61,16,FALSE))</f>
        <v/>
      </c>
      <c r="AG19" s="74"/>
      <c r="AH19" s="75"/>
      <c r="AI19" s="76"/>
      <c r="AJ19" s="76"/>
      <c r="AK19" s="76"/>
      <c r="AL19" s="76"/>
      <c r="AP19" s="7">
        <v>12</v>
      </c>
      <c r="AQ19" s="66"/>
      <c r="AR19" s="66"/>
      <c r="AS19" s="66"/>
      <c r="AT19" s="7">
        <v>27</v>
      </c>
      <c r="AU19" s="66"/>
      <c r="AV19" s="66"/>
      <c r="AW19" s="66"/>
    </row>
    <row r="20" spans="1:49" ht="31.2" customHeight="1" x14ac:dyDescent="0.2">
      <c r="A20" s="82">
        <v>13</v>
      </c>
      <c r="B20" s="75"/>
      <c r="C20" s="71" t="str">
        <f>IF($AQ20="","",VLOOKUP($AQ20,部員ﾃﾞｰﾀ入力!$A$2:$R$61,17,FALSE))</f>
        <v/>
      </c>
      <c r="D20" s="71"/>
      <c r="E20" s="71"/>
      <c r="F20" s="71"/>
      <c r="G20" s="71"/>
      <c r="H20" s="71"/>
      <c r="I20" s="71"/>
      <c r="J20" s="71"/>
      <c r="K20" s="71"/>
      <c r="L20" s="72"/>
      <c r="M20" s="73" t="str">
        <f>IF($AQ20="","",VLOOKUP($AQ20,部員ﾃﾞｰﾀ入力!$A$2:$R$61,16,FALSE))</f>
        <v/>
      </c>
      <c r="N20" s="74"/>
      <c r="O20" s="77"/>
      <c r="P20" s="78"/>
      <c r="Q20" s="78"/>
      <c r="R20" s="78"/>
      <c r="S20" s="78"/>
      <c r="T20" s="76">
        <v>28</v>
      </c>
      <c r="U20" s="76"/>
      <c r="V20" s="71" t="str">
        <f>IF($AU20="","",VLOOKUP($AU20,部員ﾃﾞｰﾀ入力!$A$2:$R$61,17,FALSE))</f>
        <v/>
      </c>
      <c r="W20" s="71"/>
      <c r="X20" s="71"/>
      <c r="Y20" s="71"/>
      <c r="Z20" s="71"/>
      <c r="AA20" s="71"/>
      <c r="AB20" s="71"/>
      <c r="AC20" s="71"/>
      <c r="AD20" s="71"/>
      <c r="AE20" s="72"/>
      <c r="AF20" s="73" t="str">
        <f>IF($AU20="","",VLOOKUP($AU20,部員ﾃﾞｰﾀ入力!$A$2:$R$61,16,FALSE))</f>
        <v/>
      </c>
      <c r="AG20" s="74"/>
      <c r="AH20" s="75"/>
      <c r="AI20" s="76"/>
      <c r="AJ20" s="76"/>
      <c r="AK20" s="76"/>
      <c r="AL20" s="76"/>
      <c r="AP20" s="7">
        <v>13</v>
      </c>
      <c r="AQ20" s="66"/>
      <c r="AR20" s="66"/>
      <c r="AS20" s="66"/>
      <c r="AT20" s="7">
        <v>28</v>
      </c>
      <c r="AU20" s="66"/>
      <c r="AV20" s="66"/>
      <c r="AW20" s="66"/>
    </row>
    <row r="21" spans="1:49" ht="31.2" customHeight="1" x14ac:dyDescent="0.2">
      <c r="A21" s="82">
        <v>14</v>
      </c>
      <c r="B21" s="75"/>
      <c r="C21" s="71" t="str">
        <f>IF($AQ21="","",VLOOKUP($AQ21,部員ﾃﾞｰﾀ入力!$A$2:$R$61,17,FALSE))</f>
        <v/>
      </c>
      <c r="D21" s="71"/>
      <c r="E21" s="71"/>
      <c r="F21" s="71"/>
      <c r="G21" s="71"/>
      <c r="H21" s="71"/>
      <c r="I21" s="71"/>
      <c r="J21" s="71"/>
      <c r="K21" s="71"/>
      <c r="L21" s="72"/>
      <c r="M21" s="73" t="str">
        <f>IF($AQ21="","",VLOOKUP($AQ21,部員ﾃﾞｰﾀ入力!$A$2:$R$61,16,FALSE))</f>
        <v/>
      </c>
      <c r="N21" s="74"/>
      <c r="O21" s="77"/>
      <c r="P21" s="78"/>
      <c r="Q21" s="78"/>
      <c r="R21" s="78"/>
      <c r="S21" s="78"/>
      <c r="T21" s="76">
        <v>29</v>
      </c>
      <c r="U21" s="76"/>
      <c r="V21" s="71" t="str">
        <f>IF($AU21="","",VLOOKUP($AU21,部員ﾃﾞｰﾀ入力!$A$2:$R$61,17,FALSE))</f>
        <v/>
      </c>
      <c r="W21" s="71"/>
      <c r="X21" s="71"/>
      <c r="Y21" s="71"/>
      <c r="Z21" s="71"/>
      <c r="AA21" s="71"/>
      <c r="AB21" s="71"/>
      <c r="AC21" s="71"/>
      <c r="AD21" s="71"/>
      <c r="AE21" s="72"/>
      <c r="AF21" s="73" t="str">
        <f>IF($AU21="","",VLOOKUP($AU21,部員ﾃﾞｰﾀ入力!$A$2:$R$61,16,FALSE))</f>
        <v/>
      </c>
      <c r="AG21" s="74"/>
      <c r="AH21" s="75"/>
      <c r="AI21" s="76"/>
      <c r="AJ21" s="76"/>
      <c r="AK21" s="76"/>
      <c r="AL21" s="76"/>
      <c r="AP21" s="7">
        <v>14</v>
      </c>
      <c r="AQ21" s="66"/>
      <c r="AR21" s="66"/>
      <c r="AS21" s="66"/>
      <c r="AT21" s="7">
        <v>29</v>
      </c>
      <c r="AU21" s="66"/>
      <c r="AV21" s="66"/>
      <c r="AW21" s="66"/>
    </row>
    <row r="22" spans="1:49" ht="31.2" customHeight="1" x14ac:dyDescent="0.2">
      <c r="A22" s="90">
        <v>15</v>
      </c>
      <c r="B22" s="69"/>
      <c r="C22" s="92" t="str">
        <f>IF($AQ22="","",VLOOKUP($AQ22,部員ﾃﾞｰﾀ入力!$A$2:$R$61,17,FALSE))</f>
        <v/>
      </c>
      <c r="D22" s="92"/>
      <c r="E22" s="92"/>
      <c r="F22" s="92"/>
      <c r="G22" s="92"/>
      <c r="H22" s="92"/>
      <c r="I22" s="92"/>
      <c r="J22" s="92"/>
      <c r="K22" s="92"/>
      <c r="L22" s="93"/>
      <c r="M22" s="67" t="str">
        <f>IF($AQ22="","",VLOOKUP($AQ22,部員ﾃﾞｰﾀ入力!$A$2:$R$61,16,FALSE))</f>
        <v/>
      </c>
      <c r="N22" s="68"/>
      <c r="O22" s="94"/>
      <c r="P22" s="95"/>
      <c r="Q22" s="95"/>
      <c r="R22" s="95"/>
      <c r="S22" s="95"/>
      <c r="T22" s="70">
        <v>30</v>
      </c>
      <c r="U22" s="70"/>
      <c r="V22" s="92" t="str">
        <f>IF($AU22="","",VLOOKUP($AU22,部員ﾃﾞｰﾀ入力!$A$2:$R$61,17,FALSE))</f>
        <v/>
      </c>
      <c r="W22" s="92"/>
      <c r="X22" s="92"/>
      <c r="Y22" s="92"/>
      <c r="Z22" s="92"/>
      <c r="AA22" s="92"/>
      <c r="AB22" s="92"/>
      <c r="AC22" s="92"/>
      <c r="AD22" s="92"/>
      <c r="AE22" s="93"/>
      <c r="AF22" s="67" t="str">
        <f>IF($AU22="","",VLOOKUP($AU22,部員ﾃﾞｰﾀ入力!$A$2:$R$61,16,FALSE))</f>
        <v/>
      </c>
      <c r="AG22" s="68"/>
      <c r="AH22" s="69"/>
      <c r="AI22" s="70"/>
      <c r="AJ22" s="70"/>
      <c r="AK22" s="70"/>
      <c r="AL22" s="70"/>
      <c r="AP22" s="7">
        <v>15</v>
      </c>
      <c r="AQ22" s="66"/>
      <c r="AR22" s="66"/>
      <c r="AS22" s="66"/>
      <c r="AT22" s="7">
        <v>30</v>
      </c>
      <c r="AU22" s="66"/>
      <c r="AV22" s="66"/>
      <c r="AW22" s="66"/>
    </row>
    <row r="24" spans="1:49" ht="20.100000000000001" customHeight="1" x14ac:dyDescent="0.2">
      <c r="B24" s="91" t="s">
        <v>12</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112">
        <f>COUNTA(AQ8:AS22,AU8:AW22)</f>
        <v>0</v>
      </c>
      <c r="AF24" s="112"/>
      <c r="AG24" s="112"/>
      <c r="AH24" s="112"/>
      <c r="AI24" s="113" t="s">
        <v>13</v>
      </c>
      <c r="AJ24" s="113"/>
    </row>
    <row r="25" spans="1:49" ht="20.100000000000001" customHeight="1" x14ac:dyDescent="0.2">
      <c r="B25" s="1" t="s">
        <v>14</v>
      </c>
      <c r="C25" s="101">
        <f>IF(AE24="","",AE24*1000)</f>
        <v>0</v>
      </c>
      <c r="D25" s="102"/>
      <c r="E25" s="102"/>
      <c r="F25" s="102"/>
      <c r="G25" s="102"/>
      <c r="H25" s="102"/>
      <c r="I25" s="102"/>
      <c r="J25" s="1" t="s">
        <v>15</v>
      </c>
    </row>
    <row r="26" spans="1:49" ht="7.5" customHeight="1" x14ac:dyDescent="0.2"/>
    <row r="27" spans="1:49" x14ac:dyDescent="0.2">
      <c r="Q27" s="47"/>
      <c r="S27" s="111">
        <f>部員ﾃﾞｰﾀ入力!U7</f>
        <v>0</v>
      </c>
      <c r="T27" s="111"/>
      <c r="U27" s="111"/>
      <c r="V27" s="47" t="s">
        <v>10</v>
      </c>
      <c r="W27" s="111">
        <f>部員ﾃﾞｰﾀ入力!U8</f>
        <v>0</v>
      </c>
      <c r="X27" s="111"/>
      <c r="Y27" s="111"/>
      <c r="Z27" s="47" t="s">
        <v>16</v>
      </c>
      <c r="AA27" s="111">
        <f>部員ﾃﾞｰﾀ入力!U9</f>
        <v>0</v>
      </c>
      <c r="AB27" s="111"/>
      <c r="AC27" s="111"/>
      <c r="AD27" s="47" t="s">
        <v>17</v>
      </c>
    </row>
    <row r="28" spans="1:49" ht="9.9" customHeight="1" x14ac:dyDescent="0.2"/>
    <row r="29" spans="1:49" x14ac:dyDescent="0.2">
      <c r="R29" s="1" t="s">
        <v>0</v>
      </c>
      <c r="V29" s="104">
        <f>部員ﾃﾞｰﾀ入力!$U$4</f>
        <v>0</v>
      </c>
      <c r="W29" s="104"/>
      <c r="X29" s="104"/>
      <c r="Y29" s="104"/>
      <c r="Z29" s="104"/>
      <c r="AA29" s="104"/>
      <c r="AB29" s="104"/>
      <c r="AC29" s="104"/>
      <c r="AD29" s="104"/>
      <c r="AE29" s="104"/>
      <c r="AF29" s="104"/>
      <c r="AG29" s="104"/>
      <c r="AH29" s="105"/>
      <c r="AI29" s="105"/>
      <c r="AJ29" s="105"/>
    </row>
    <row r="30" spans="1:49" ht="9.9" customHeight="1" x14ac:dyDescent="0.2"/>
    <row r="31" spans="1:49" x14ac:dyDescent="0.2">
      <c r="R31" s="1" t="s">
        <v>3</v>
      </c>
      <c r="V31" s="103">
        <f>部員ﾃﾞｰﾀ入力!$U$10</f>
        <v>0</v>
      </c>
      <c r="W31" s="103"/>
      <c r="X31" s="103"/>
      <c r="Y31" s="103"/>
      <c r="Z31" s="103"/>
      <c r="AA31" s="103"/>
      <c r="AB31" s="103"/>
      <c r="AC31" s="103"/>
      <c r="AD31" s="103"/>
      <c r="AE31" s="103"/>
      <c r="AF31" s="103"/>
      <c r="AG31" s="103"/>
    </row>
    <row r="32" spans="1:49" ht="9.9" customHeight="1" x14ac:dyDescent="0.2"/>
    <row r="33" spans="2:10" ht="16.2" x14ac:dyDescent="0.2">
      <c r="B33" s="4" t="s">
        <v>4</v>
      </c>
      <c r="J33" s="2"/>
    </row>
    <row r="34" spans="2:10" ht="30" customHeight="1" x14ac:dyDescent="0.2">
      <c r="F34" s="19" t="s">
        <v>65</v>
      </c>
    </row>
  </sheetData>
  <sheetProtection selectLockedCells="1"/>
  <mergeCells count="180">
    <mergeCell ref="AU15:AW15"/>
    <mergeCell ref="AU16:AW16"/>
    <mergeCell ref="AQ12:AS12"/>
    <mergeCell ref="AQ13:AS13"/>
    <mergeCell ref="AQ14:AS14"/>
    <mergeCell ref="AQ15:AS15"/>
    <mergeCell ref="AP5:BE6"/>
    <mergeCell ref="AP2:BE3"/>
    <mergeCell ref="AQ16:AS16"/>
    <mergeCell ref="AU8:AW8"/>
    <mergeCell ref="AU9:AW9"/>
    <mergeCell ref="AU10:AW10"/>
    <mergeCell ref="AU11:AW11"/>
    <mergeCell ref="AU12:AW12"/>
    <mergeCell ref="AU13:AW13"/>
    <mergeCell ref="AU14:AW14"/>
    <mergeCell ref="A5:F5"/>
    <mergeCell ref="G5:O5"/>
    <mergeCell ref="P5:U5"/>
    <mergeCell ref="AQ8:AS8"/>
    <mergeCell ref="AQ9:AS9"/>
    <mergeCell ref="AQ10:AS10"/>
    <mergeCell ref="AQ11:AS11"/>
    <mergeCell ref="A10:B10"/>
    <mergeCell ref="A11:B11"/>
    <mergeCell ref="AF7:AG7"/>
    <mergeCell ref="AH7:AL7"/>
    <mergeCell ref="A7:B7"/>
    <mergeCell ref="T7:U7"/>
    <mergeCell ref="C7:L7"/>
    <mergeCell ref="M7:N7"/>
    <mergeCell ref="O7:S7"/>
    <mergeCell ref="AH11:AL11"/>
    <mergeCell ref="C25:I25"/>
    <mergeCell ref="T18:U18"/>
    <mergeCell ref="M17:N17"/>
    <mergeCell ref="O17:S17"/>
    <mergeCell ref="T17:U17"/>
    <mergeCell ref="V31:AG31"/>
    <mergeCell ref="V29:AJ29"/>
    <mergeCell ref="V3:Y3"/>
    <mergeCell ref="V5:AD5"/>
    <mergeCell ref="Z3:AL3"/>
    <mergeCell ref="S27:U27"/>
    <mergeCell ref="W27:Y27"/>
    <mergeCell ref="AA27:AC27"/>
    <mergeCell ref="AE24:AH24"/>
    <mergeCell ref="AF17:AG17"/>
    <mergeCell ref="AH17:AL17"/>
    <mergeCell ref="AI24:AJ24"/>
    <mergeCell ref="M19:N19"/>
    <mergeCell ref="O19:S19"/>
    <mergeCell ref="C10:L10"/>
    <mergeCell ref="M10:N10"/>
    <mergeCell ref="O10:S10"/>
    <mergeCell ref="AH8:AL8"/>
    <mergeCell ref="V7:AE7"/>
    <mergeCell ref="A22:B22"/>
    <mergeCell ref="B24:AD24"/>
    <mergeCell ref="C22:L22"/>
    <mergeCell ref="M22:N22"/>
    <mergeCell ref="O22:S22"/>
    <mergeCell ref="T22:U22"/>
    <mergeCell ref="V22:AE22"/>
    <mergeCell ref="A3:C3"/>
    <mergeCell ref="D3:H3"/>
    <mergeCell ref="I3:M3"/>
    <mergeCell ref="N3:P3"/>
    <mergeCell ref="Q3:U3"/>
    <mergeCell ref="A18:B18"/>
    <mergeCell ref="C18:L18"/>
    <mergeCell ref="M18:N18"/>
    <mergeCell ref="O18:S18"/>
    <mergeCell ref="A19:B19"/>
    <mergeCell ref="A20:B20"/>
    <mergeCell ref="T21:U21"/>
    <mergeCell ref="A21:B21"/>
    <mergeCell ref="C21:L21"/>
    <mergeCell ref="M21:N21"/>
    <mergeCell ref="O21:S21"/>
    <mergeCell ref="C19:L19"/>
    <mergeCell ref="A15:B15"/>
    <mergeCell ref="A16:B16"/>
    <mergeCell ref="A17:B17"/>
    <mergeCell ref="C17:L17"/>
    <mergeCell ref="C15:L15"/>
    <mergeCell ref="AH13:AL13"/>
    <mergeCell ref="V14:AE14"/>
    <mergeCell ref="AF14:AG14"/>
    <mergeCell ref="AH14:AL14"/>
    <mergeCell ref="A14:B14"/>
    <mergeCell ref="V17:AE17"/>
    <mergeCell ref="M13:N13"/>
    <mergeCell ref="O13:S13"/>
    <mergeCell ref="C14:L14"/>
    <mergeCell ref="M14:N14"/>
    <mergeCell ref="O14:S14"/>
    <mergeCell ref="T14:U14"/>
    <mergeCell ref="AF15:AG15"/>
    <mergeCell ref="A12:B12"/>
    <mergeCell ref="A13:B13"/>
    <mergeCell ref="C13:L13"/>
    <mergeCell ref="C11:L11"/>
    <mergeCell ref="M11:N11"/>
    <mergeCell ref="O11:S11"/>
    <mergeCell ref="A8:B8"/>
    <mergeCell ref="C8:L8"/>
    <mergeCell ref="AF8:AG8"/>
    <mergeCell ref="A9:B9"/>
    <mergeCell ref="O8:S8"/>
    <mergeCell ref="M8:N8"/>
    <mergeCell ref="C12:L12"/>
    <mergeCell ref="M12:N12"/>
    <mergeCell ref="O12:S12"/>
    <mergeCell ref="T12:U12"/>
    <mergeCell ref="V12:AE12"/>
    <mergeCell ref="AF12:AG12"/>
    <mergeCell ref="AF13:AG13"/>
    <mergeCell ref="T13:U13"/>
    <mergeCell ref="V13:AE13"/>
    <mergeCell ref="AH12:AL12"/>
    <mergeCell ref="C9:L9"/>
    <mergeCell ref="M9:N9"/>
    <mergeCell ref="O9:S9"/>
    <mergeCell ref="T9:U9"/>
    <mergeCell ref="V9:AE9"/>
    <mergeCell ref="AF9:AG9"/>
    <mergeCell ref="T8:U8"/>
    <mergeCell ref="V8:AE8"/>
    <mergeCell ref="T10:U10"/>
    <mergeCell ref="V10:AE10"/>
    <mergeCell ref="AF10:AG10"/>
    <mergeCell ref="AH10:AL10"/>
    <mergeCell ref="AF11:AG11"/>
    <mergeCell ref="T11:U11"/>
    <mergeCell ref="V11:AE11"/>
    <mergeCell ref="AH9:AL9"/>
    <mergeCell ref="C20:L20"/>
    <mergeCell ref="M20:N20"/>
    <mergeCell ref="O20:S20"/>
    <mergeCell ref="T20:U20"/>
    <mergeCell ref="V20:AE20"/>
    <mergeCell ref="AF20:AG20"/>
    <mergeCell ref="AH15:AL15"/>
    <mergeCell ref="C16:L16"/>
    <mergeCell ref="M16:N16"/>
    <mergeCell ref="O16:S16"/>
    <mergeCell ref="T16:U16"/>
    <mergeCell ref="V16:AE16"/>
    <mergeCell ref="AF16:AG16"/>
    <mergeCell ref="AH16:AL16"/>
    <mergeCell ref="M15:N15"/>
    <mergeCell ref="O15:S15"/>
    <mergeCell ref="T15:U15"/>
    <mergeCell ref="V15:AE15"/>
    <mergeCell ref="V18:AE18"/>
    <mergeCell ref="AF18:AG18"/>
    <mergeCell ref="AH18:AL18"/>
    <mergeCell ref="AH20:AL20"/>
    <mergeCell ref="AF22:AG22"/>
    <mergeCell ref="AH22:AL22"/>
    <mergeCell ref="V21:AE21"/>
    <mergeCell ref="AF21:AG21"/>
    <mergeCell ref="AH21:AL21"/>
    <mergeCell ref="T19:U19"/>
    <mergeCell ref="V19:AE19"/>
    <mergeCell ref="AF19:AG19"/>
    <mergeCell ref="AH19:AL19"/>
    <mergeCell ref="AU21:AW21"/>
    <mergeCell ref="AU22:AW22"/>
    <mergeCell ref="AU17:AW17"/>
    <mergeCell ref="AU18:AW18"/>
    <mergeCell ref="AU19:AW19"/>
    <mergeCell ref="AU20:AW20"/>
    <mergeCell ref="AQ17:AS17"/>
    <mergeCell ref="AQ18:AS18"/>
    <mergeCell ref="AQ19:AS19"/>
    <mergeCell ref="AQ20:AS20"/>
    <mergeCell ref="AQ21:AS21"/>
    <mergeCell ref="AQ22:AS22"/>
  </mergeCells>
  <phoneticPr fontId="2"/>
  <printOptions horizontalCentered="1" verticalCentered="1"/>
  <pageMargins left="0.78740157480314965" right="0.78740157480314965" top="0.59055118110236227" bottom="0.59055118110236227" header="0.51181102362204722" footer="0.51181102362204722"/>
  <pageSetup paperSize="9" orientation="portrait" horizontalDpi="4294967293" verticalDpi="0" r:id="rId1"/>
  <headerFooter alignWithMargins="0"/>
  <ignoredErrors>
    <ignoredError sqref="AE24 AA27 S27 W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G36"/>
  <sheetViews>
    <sheetView zoomScale="63" zoomScaleNormal="100" workbookViewId="0">
      <selection activeCell="X9" sqref="X9:AG9"/>
    </sheetView>
  </sheetViews>
  <sheetFormatPr defaultColWidth="2.109375" defaultRowHeight="13.2" x14ac:dyDescent="0.2"/>
  <cols>
    <col min="1" max="43" width="2.109375" style="1" customWidth="1"/>
    <col min="44" max="59" width="2.6640625" style="1" customWidth="1"/>
    <col min="60" max="16384" width="2.109375" style="1"/>
  </cols>
  <sheetData>
    <row r="1" spans="1:59" ht="20.25" customHeight="1" thickBot="1" x14ac:dyDescent="0.25">
      <c r="I1" s="19"/>
      <c r="J1" s="19"/>
      <c r="K1" s="19"/>
      <c r="L1" s="19"/>
      <c r="M1" s="19"/>
      <c r="N1" s="152" t="str">
        <f>参加者名簿!B1</f>
        <v>２０２６年度名古屋南支部高等学校卓球選手権大会</v>
      </c>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row>
    <row r="2" spans="1:59" ht="8.25" customHeight="1" thickTop="1" x14ac:dyDescent="0.2">
      <c r="B2" s="5"/>
      <c r="C2" s="5"/>
      <c r="D2" s="5"/>
      <c r="E2" s="5"/>
      <c r="F2" s="5"/>
      <c r="G2" s="5"/>
      <c r="H2" s="5"/>
      <c r="I2" s="5"/>
      <c r="J2" s="5"/>
      <c r="K2" s="5"/>
      <c r="L2" s="5"/>
      <c r="M2" s="5"/>
      <c r="N2" s="5"/>
      <c r="O2" s="5"/>
      <c r="P2" s="5"/>
      <c r="Q2" s="5"/>
      <c r="R2" s="5"/>
      <c r="S2" s="5"/>
      <c r="T2" s="5"/>
      <c r="U2" s="5"/>
      <c r="V2" s="5"/>
      <c r="W2" s="5"/>
      <c r="X2" s="5"/>
      <c r="Y2" s="5"/>
      <c r="Z2" s="5"/>
      <c r="AA2" s="5"/>
      <c r="AB2" s="5"/>
      <c r="AC2" s="5"/>
    </row>
    <row r="3" spans="1:59" ht="23.4" customHeight="1" x14ac:dyDescent="0.2">
      <c r="A3" s="96" t="s">
        <v>24</v>
      </c>
      <c r="B3" s="96"/>
      <c r="C3" s="96"/>
      <c r="D3" s="97" t="s">
        <v>7</v>
      </c>
      <c r="E3" s="97"/>
      <c r="F3" s="97"/>
      <c r="G3" s="97"/>
      <c r="H3" s="97"/>
      <c r="I3" s="134">
        <f>部員ﾃﾞｰﾀ入力!U2</f>
        <v>0</v>
      </c>
      <c r="J3" s="135"/>
      <c r="K3" s="135"/>
      <c r="L3" s="135"/>
      <c r="M3" s="136"/>
      <c r="N3" s="96" t="s">
        <v>23</v>
      </c>
      <c r="O3" s="96"/>
      <c r="P3" s="96"/>
      <c r="Q3" s="134" t="str">
        <f>部員ﾃﾞｰﾀ入力!U3</f>
        <v>名南</v>
      </c>
      <c r="R3" s="135"/>
      <c r="S3" s="135"/>
      <c r="T3" s="135"/>
      <c r="U3" s="136"/>
      <c r="V3" s="96" t="s">
        <v>0</v>
      </c>
      <c r="W3" s="96"/>
      <c r="X3" s="96"/>
      <c r="Y3" s="96"/>
      <c r="Z3" s="149">
        <f>部員ﾃﾞｰﾀ入力!U4</f>
        <v>0</v>
      </c>
      <c r="AA3" s="150"/>
      <c r="AB3" s="150"/>
      <c r="AC3" s="150"/>
      <c r="AD3" s="150"/>
      <c r="AE3" s="150"/>
      <c r="AF3" s="150"/>
      <c r="AG3" s="150"/>
      <c r="AH3" s="150"/>
      <c r="AI3" s="150"/>
      <c r="AJ3" s="150"/>
      <c r="AK3" s="150"/>
      <c r="AL3" s="150"/>
      <c r="AM3" s="150"/>
      <c r="AN3" s="151"/>
      <c r="AR3" s="118" t="s">
        <v>22</v>
      </c>
      <c r="AS3" s="118"/>
      <c r="AT3" s="118"/>
      <c r="AU3" s="118"/>
      <c r="AV3" s="118"/>
      <c r="AW3" s="118"/>
      <c r="AX3" s="118"/>
      <c r="AY3" s="118"/>
      <c r="AZ3" s="118"/>
      <c r="BA3" s="118"/>
      <c r="BB3" s="118"/>
      <c r="BC3" s="118"/>
      <c r="BD3" s="118"/>
      <c r="BE3" s="118"/>
      <c r="BF3" s="118"/>
      <c r="BG3" s="118"/>
    </row>
    <row r="4" spans="1:59" ht="9" customHeight="1" x14ac:dyDescent="0.2">
      <c r="AR4" s="118"/>
      <c r="AS4" s="118"/>
      <c r="AT4" s="118"/>
      <c r="AU4" s="118"/>
      <c r="AV4" s="118"/>
      <c r="AW4" s="118"/>
      <c r="AX4" s="118"/>
      <c r="AY4" s="118"/>
      <c r="AZ4" s="118"/>
      <c r="BA4" s="118"/>
      <c r="BB4" s="118"/>
      <c r="BC4" s="118"/>
      <c r="BD4" s="118"/>
      <c r="BE4" s="118"/>
      <c r="BF4" s="118"/>
      <c r="BG4" s="118"/>
    </row>
    <row r="5" spans="1:59" ht="20.100000000000001" customHeight="1" x14ac:dyDescent="0.2">
      <c r="A5" s="148" t="s">
        <v>19</v>
      </c>
      <c r="B5" s="148"/>
      <c r="C5" s="148"/>
      <c r="D5" s="148"/>
      <c r="E5" s="148"/>
      <c r="F5" s="148"/>
      <c r="V5" s="148" t="s">
        <v>36</v>
      </c>
      <c r="W5" s="148"/>
      <c r="X5" s="148"/>
      <c r="Y5" s="148"/>
      <c r="Z5" s="148"/>
      <c r="AA5" s="148"/>
      <c r="AB5" s="148"/>
    </row>
    <row r="6" spans="1:59" ht="23.4" customHeight="1" x14ac:dyDescent="0.2">
      <c r="A6" s="96" t="s">
        <v>37</v>
      </c>
      <c r="B6" s="96"/>
      <c r="C6" s="137" t="s">
        <v>1</v>
      </c>
      <c r="D6" s="138"/>
      <c r="E6" s="138"/>
      <c r="F6" s="138"/>
      <c r="G6" s="138"/>
      <c r="H6" s="138"/>
      <c r="I6" s="138"/>
      <c r="J6" s="138"/>
      <c r="K6" s="138"/>
      <c r="L6" s="138"/>
      <c r="M6" s="115" t="s">
        <v>2</v>
      </c>
      <c r="N6" s="116"/>
      <c r="O6" s="117" t="s">
        <v>5</v>
      </c>
      <c r="P6" s="96"/>
      <c r="Q6" s="96"/>
      <c r="R6" s="96"/>
      <c r="S6" s="96"/>
      <c r="T6" s="3"/>
      <c r="U6" s="2"/>
      <c r="V6" s="96" t="s">
        <v>6</v>
      </c>
      <c r="W6" s="96"/>
      <c r="X6" s="137" t="s">
        <v>1</v>
      </c>
      <c r="Y6" s="138"/>
      <c r="Z6" s="138"/>
      <c r="AA6" s="138"/>
      <c r="AB6" s="138"/>
      <c r="AC6" s="138"/>
      <c r="AD6" s="138"/>
      <c r="AE6" s="138"/>
      <c r="AF6" s="138"/>
      <c r="AG6" s="138"/>
      <c r="AH6" s="115" t="s">
        <v>2</v>
      </c>
      <c r="AI6" s="116"/>
      <c r="AJ6" s="117" t="s">
        <v>5</v>
      </c>
      <c r="AK6" s="96"/>
      <c r="AL6" s="96"/>
      <c r="AM6" s="96"/>
      <c r="AN6" s="96"/>
      <c r="AR6" s="96" t="s">
        <v>20</v>
      </c>
      <c r="AS6" s="96"/>
      <c r="AT6" s="96"/>
      <c r="AU6" s="96"/>
      <c r="AX6" s="7" t="s">
        <v>38</v>
      </c>
      <c r="AY6" s="7"/>
      <c r="AZ6" s="7"/>
      <c r="BA6" s="7"/>
      <c r="BD6" s="96" t="s">
        <v>39</v>
      </c>
      <c r="BE6" s="96"/>
      <c r="BF6" s="96"/>
      <c r="BG6" s="96"/>
    </row>
    <row r="7" spans="1:59" ht="23.4" customHeight="1" x14ac:dyDescent="0.2">
      <c r="A7" s="79">
        <v>1</v>
      </c>
      <c r="B7" s="79"/>
      <c r="C7" s="80" t="str">
        <f>IF($AS7="","",VLOOKUP($AS7,部員ﾃﾞｰﾀ入力!$A$2:$R$61,17,FALSE))</f>
        <v/>
      </c>
      <c r="D7" s="80"/>
      <c r="E7" s="80"/>
      <c r="F7" s="80"/>
      <c r="G7" s="80"/>
      <c r="H7" s="80"/>
      <c r="I7" s="80"/>
      <c r="J7" s="80"/>
      <c r="K7" s="80"/>
      <c r="L7" s="81"/>
      <c r="M7" s="85" t="str">
        <f>IF($AS7="","",VLOOKUP($AS7,部員ﾃﾞｰﾀ入力!$A$2:$R$61,16,FALSE))</f>
        <v/>
      </c>
      <c r="N7" s="86"/>
      <c r="O7" s="84"/>
      <c r="P7" s="79"/>
      <c r="Q7" s="79"/>
      <c r="R7" s="79"/>
      <c r="S7" s="79"/>
      <c r="T7" s="3"/>
      <c r="U7" s="2"/>
      <c r="V7" s="79">
        <v>1</v>
      </c>
      <c r="W7" s="79"/>
      <c r="X7" s="80" t="str">
        <f>IF($BE7="","",VLOOKUP($BE7,部員ﾃﾞｰﾀ入力!$A$2:$R$61,17,FALSE))</f>
        <v/>
      </c>
      <c r="Y7" s="80"/>
      <c r="Z7" s="80"/>
      <c r="AA7" s="80"/>
      <c r="AB7" s="80"/>
      <c r="AC7" s="80"/>
      <c r="AD7" s="80"/>
      <c r="AE7" s="80"/>
      <c r="AF7" s="80"/>
      <c r="AG7" s="81"/>
      <c r="AH7" s="85" t="str">
        <f>IF($BE7="","",VLOOKUP($BE7,部員ﾃﾞｰﾀ入力!$A$2:$R$61,16,FALSE))</f>
        <v/>
      </c>
      <c r="AI7" s="86"/>
      <c r="AJ7" s="84"/>
      <c r="AK7" s="79"/>
      <c r="AL7" s="79"/>
      <c r="AM7" s="79"/>
      <c r="AN7" s="79"/>
      <c r="AR7" s="7">
        <v>1</v>
      </c>
      <c r="AS7" s="120"/>
      <c r="AT7" s="120"/>
      <c r="AU7" s="120"/>
      <c r="AX7" s="121">
        <v>1</v>
      </c>
      <c r="AY7" s="120"/>
      <c r="AZ7" s="120"/>
      <c r="BA7" s="120"/>
      <c r="BD7" s="8">
        <v>1</v>
      </c>
      <c r="BE7" s="120"/>
      <c r="BF7" s="120"/>
      <c r="BG7" s="120"/>
    </row>
    <row r="8" spans="1:59" ht="23.4" customHeight="1" x14ac:dyDescent="0.2">
      <c r="A8" s="76">
        <v>2</v>
      </c>
      <c r="B8" s="76"/>
      <c r="C8" s="71" t="str">
        <f>IF($AS8="","",VLOOKUP($AS8,部員ﾃﾞｰﾀ入力!$A$2:$R$61,17,FALSE))</f>
        <v/>
      </c>
      <c r="D8" s="71"/>
      <c r="E8" s="71"/>
      <c r="F8" s="71"/>
      <c r="G8" s="71"/>
      <c r="H8" s="71"/>
      <c r="I8" s="71"/>
      <c r="J8" s="71"/>
      <c r="K8" s="71"/>
      <c r="L8" s="72"/>
      <c r="M8" s="73" t="str">
        <f>IF($AS8="","",VLOOKUP($AS8,部員ﾃﾞｰﾀ入力!$A$2:$R$61,16,FALSE))</f>
        <v/>
      </c>
      <c r="N8" s="74"/>
      <c r="O8" s="75"/>
      <c r="P8" s="76"/>
      <c r="Q8" s="76"/>
      <c r="R8" s="76"/>
      <c r="S8" s="76"/>
      <c r="T8" s="3"/>
      <c r="U8" s="2"/>
      <c r="V8" s="76">
        <v>2</v>
      </c>
      <c r="W8" s="76"/>
      <c r="X8" s="71" t="str">
        <f>IF($BE8="","",VLOOKUP($BE8,部員ﾃﾞｰﾀ入力!$A$2:$R$61,17,FALSE))</f>
        <v/>
      </c>
      <c r="Y8" s="71"/>
      <c r="Z8" s="71"/>
      <c r="AA8" s="71"/>
      <c r="AB8" s="71"/>
      <c r="AC8" s="71"/>
      <c r="AD8" s="71"/>
      <c r="AE8" s="71"/>
      <c r="AF8" s="71"/>
      <c r="AG8" s="72"/>
      <c r="AH8" s="73" t="str">
        <f>IF($BE8="","",VLOOKUP($BE8,部員ﾃﾞｰﾀ入力!$A$2:$R$61,16,FALSE))</f>
        <v/>
      </c>
      <c r="AI8" s="74"/>
      <c r="AJ8" s="75"/>
      <c r="AK8" s="76"/>
      <c r="AL8" s="76"/>
      <c r="AM8" s="76"/>
      <c r="AN8" s="76"/>
      <c r="AR8" s="7">
        <v>2</v>
      </c>
      <c r="AS8" s="120"/>
      <c r="AT8" s="120"/>
      <c r="AU8" s="120"/>
      <c r="AX8" s="121"/>
      <c r="AY8" s="120"/>
      <c r="AZ8" s="120"/>
      <c r="BA8" s="120"/>
      <c r="BD8" s="8">
        <v>2</v>
      </c>
      <c r="BE8" s="120"/>
      <c r="BF8" s="120"/>
      <c r="BG8" s="120"/>
    </row>
    <row r="9" spans="1:59" ht="23.4" customHeight="1" x14ac:dyDescent="0.2">
      <c r="A9" s="76">
        <v>3</v>
      </c>
      <c r="B9" s="76"/>
      <c r="C9" s="71" t="str">
        <f>IF($AS9="","",VLOOKUP($AS9,部員ﾃﾞｰﾀ入力!$A$2:$R$61,17,FALSE))</f>
        <v/>
      </c>
      <c r="D9" s="71"/>
      <c r="E9" s="71"/>
      <c r="F9" s="71"/>
      <c r="G9" s="71"/>
      <c r="H9" s="71"/>
      <c r="I9" s="71"/>
      <c r="J9" s="71"/>
      <c r="K9" s="71"/>
      <c r="L9" s="72"/>
      <c r="M9" s="73" t="str">
        <f>IF($AS9="","",VLOOKUP($AS9,部員ﾃﾞｰﾀ入力!$A$2:$R$61,16,FALSE))</f>
        <v/>
      </c>
      <c r="N9" s="74"/>
      <c r="O9" s="75"/>
      <c r="P9" s="76"/>
      <c r="Q9" s="76"/>
      <c r="R9" s="76"/>
      <c r="S9" s="76"/>
      <c r="T9" s="3"/>
      <c r="U9" s="2"/>
      <c r="V9" s="76">
        <v>3</v>
      </c>
      <c r="W9" s="76"/>
      <c r="X9" s="71" t="str">
        <f>IF($BE9="","",VLOOKUP($BE9,部員ﾃﾞｰﾀ入力!$A$2:$R$61,17,FALSE))</f>
        <v/>
      </c>
      <c r="Y9" s="71"/>
      <c r="Z9" s="71"/>
      <c r="AA9" s="71"/>
      <c r="AB9" s="71"/>
      <c r="AC9" s="71"/>
      <c r="AD9" s="71"/>
      <c r="AE9" s="71"/>
      <c r="AF9" s="71"/>
      <c r="AG9" s="72"/>
      <c r="AH9" s="73" t="str">
        <f>IF($BE9="","",VLOOKUP($BE9,部員ﾃﾞｰﾀ入力!$A$2:$R$61,16,FALSE))</f>
        <v/>
      </c>
      <c r="AI9" s="74"/>
      <c r="AJ9" s="75"/>
      <c r="AK9" s="76"/>
      <c r="AL9" s="76"/>
      <c r="AM9" s="76"/>
      <c r="AN9" s="76"/>
      <c r="AR9" s="7">
        <v>3</v>
      </c>
      <c r="AS9" s="120"/>
      <c r="AT9" s="120"/>
      <c r="AU9" s="120"/>
      <c r="AX9" s="121">
        <v>2</v>
      </c>
      <c r="AY9" s="120"/>
      <c r="AZ9" s="120"/>
      <c r="BA9" s="120"/>
      <c r="BD9" s="8">
        <v>3</v>
      </c>
      <c r="BE9" s="120"/>
      <c r="BF9" s="120"/>
      <c r="BG9" s="120"/>
    </row>
    <row r="10" spans="1:59" ht="23.4" customHeight="1" x14ac:dyDescent="0.2">
      <c r="A10" s="76">
        <v>4</v>
      </c>
      <c r="B10" s="76"/>
      <c r="C10" s="71" t="str">
        <f>IF($AS10="","",VLOOKUP($AS10,部員ﾃﾞｰﾀ入力!$A$2:$R$61,17,FALSE))</f>
        <v/>
      </c>
      <c r="D10" s="71"/>
      <c r="E10" s="71"/>
      <c r="F10" s="71"/>
      <c r="G10" s="71"/>
      <c r="H10" s="71"/>
      <c r="I10" s="71"/>
      <c r="J10" s="71"/>
      <c r="K10" s="71"/>
      <c r="L10" s="72"/>
      <c r="M10" s="73" t="str">
        <f>IF($AS10="","",VLOOKUP($AS10,部員ﾃﾞｰﾀ入力!$A$2:$R$61,16,FALSE))</f>
        <v/>
      </c>
      <c r="N10" s="74"/>
      <c r="O10" s="75"/>
      <c r="P10" s="76"/>
      <c r="Q10" s="76"/>
      <c r="R10" s="76"/>
      <c r="S10" s="76"/>
      <c r="T10" s="3"/>
      <c r="U10" s="2"/>
      <c r="V10" s="76">
        <v>4</v>
      </c>
      <c r="W10" s="76"/>
      <c r="X10" s="71" t="str">
        <f>IF($BE10="","",VLOOKUP($BE10,部員ﾃﾞｰﾀ入力!$A$2:$R$61,17,FALSE))</f>
        <v/>
      </c>
      <c r="Y10" s="71"/>
      <c r="Z10" s="71"/>
      <c r="AA10" s="71"/>
      <c r="AB10" s="71"/>
      <c r="AC10" s="71"/>
      <c r="AD10" s="71"/>
      <c r="AE10" s="71"/>
      <c r="AF10" s="71"/>
      <c r="AG10" s="72"/>
      <c r="AH10" s="73" t="str">
        <f>IF($BE10="","",VLOOKUP($BE10,部員ﾃﾞｰﾀ入力!$A$2:$R$61,16,FALSE))</f>
        <v/>
      </c>
      <c r="AI10" s="74"/>
      <c r="AJ10" s="75"/>
      <c r="AK10" s="76"/>
      <c r="AL10" s="76"/>
      <c r="AM10" s="76"/>
      <c r="AN10" s="76"/>
      <c r="AR10" s="7">
        <v>4</v>
      </c>
      <c r="AS10" s="120"/>
      <c r="AT10" s="120"/>
      <c r="AU10" s="120"/>
      <c r="AX10" s="121"/>
      <c r="AY10" s="120"/>
      <c r="AZ10" s="120"/>
      <c r="BA10" s="120"/>
      <c r="BD10" s="8">
        <v>4</v>
      </c>
      <c r="BE10" s="120"/>
      <c r="BF10" s="120"/>
      <c r="BG10" s="120"/>
    </row>
    <row r="11" spans="1:59" ht="23.4" customHeight="1" x14ac:dyDescent="0.2">
      <c r="A11" s="76">
        <v>5</v>
      </c>
      <c r="B11" s="76"/>
      <c r="C11" s="71" t="str">
        <f>IF($AS11="","",VLOOKUP($AS11,部員ﾃﾞｰﾀ入力!$A$2:$R$61,17,FALSE))</f>
        <v/>
      </c>
      <c r="D11" s="71"/>
      <c r="E11" s="71"/>
      <c r="F11" s="71"/>
      <c r="G11" s="71"/>
      <c r="H11" s="71"/>
      <c r="I11" s="71"/>
      <c r="J11" s="71"/>
      <c r="K11" s="71"/>
      <c r="L11" s="72"/>
      <c r="M11" s="73" t="str">
        <f>IF($AS11="","",VLOOKUP($AS11,部員ﾃﾞｰﾀ入力!$A$2:$R$61,16,FALSE))</f>
        <v/>
      </c>
      <c r="N11" s="74"/>
      <c r="O11" s="75"/>
      <c r="P11" s="76"/>
      <c r="Q11" s="76"/>
      <c r="R11" s="76"/>
      <c r="S11" s="76"/>
      <c r="T11" s="3"/>
      <c r="U11" s="2"/>
      <c r="V11" s="76">
        <v>5</v>
      </c>
      <c r="W11" s="76"/>
      <c r="X11" s="71" t="str">
        <f>IF($BE11="","",VLOOKUP($BE11,部員ﾃﾞｰﾀ入力!$A$2:$R$61,17,FALSE))</f>
        <v/>
      </c>
      <c r="Y11" s="71"/>
      <c r="Z11" s="71"/>
      <c r="AA11" s="71"/>
      <c r="AB11" s="71"/>
      <c r="AC11" s="71"/>
      <c r="AD11" s="71"/>
      <c r="AE11" s="71"/>
      <c r="AF11" s="71"/>
      <c r="AG11" s="72"/>
      <c r="AH11" s="73" t="str">
        <f>IF($BE11="","",VLOOKUP($BE11,部員ﾃﾞｰﾀ入力!$A$2:$R$61,16,FALSE))</f>
        <v/>
      </c>
      <c r="AI11" s="74"/>
      <c r="AJ11" s="75"/>
      <c r="AK11" s="76"/>
      <c r="AL11" s="76"/>
      <c r="AM11" s="76"/>
      <c r="AN11" s="76"/>
      <c r="AR11" s="7">
        <v>5</v>
      </c>
      <c r="AS11" s="120"/>
      <c r="AT11" s="120"/>
      <c r="AU11" s="120"/>
      <c r="AX11" s="121">
        <v>3</v>
      </c>
      <c r="AY11" s="120"/>
      <c r="AZ11" s="120"/>
      <c r="BA11" s="120"/>
      <c r="BD11" s="8">
        <v>5</v>
      </c>
      <c r="BE11" s="120"/>
      <c r="BF11" s="120"/>
      <c r="BG11" s="120"/>
    </row>
    <row r="12" spans="1:59" ht="23.4" customHeight="1" x14ac:dyDescent="0.2">
      <c r="A12" s="76">
        <v>6</v>
      </c>
      <c r="B12" s="76"/>
      <c r="C12" s="71" t="str">
        <f>IF($AS12="","",VLOOKUP($AS12,部員ﾃﾞｰﾀ入力!$A$2:$R$61,17,FALSE))</f>
        <v/>
      </c>
      <c r="D12" s="71"/>
      <c r="E12" s="71"/>
      <c r="F12" s="71"/>
      <c r="G12" s="71"/>
      <c r="H12" s="71"/>
      <c r="I12" s="71"/>
      <c r="J12" s="71"/>
      <c r="K12" s="71"/>
      <c r="L12" s="72"/>
      <c r="M12" s="73" t="str">
        <f>IF($AS12="","",VLOOKUP($AS12,部員ﾃﾞｰﾀ入力!$A$2:$R$61,16,FALSE))</f>
        <v/>
      </c>
      <c r="N12" s="74"/>
      <c r="O12" s="75"/>
      <c r="P12" s="76"/>
      <c r="Q12" s="76"/>
      <c r="R12" s="76"/>
      <c r="S12" s="76"/>
      <c r="T12" s="3"/>
      <c r="U12" s="2"/>
      <c r="V12" s="76">
        <v>6</v>
      </c>
      <c r="W12" s="76"/>
      <c r="X12" s="71" t="str">
        <f>IF($BE12="","",VLOOKUP($BE12,部員ﾃﾞｰﾀ入力!$A$2:$R$61,17,FALSE))</f>
        <v/>
      </c>
      <c r="Y12" s="71"/>
      <c r="Z12" s="71"/>
      <c r="AA12" s="71"/>
      <c r="AB12" s="71"/>
      <c r="AC12" s="71"/>
      <c r="AD12" s="71"/>
      <c r="AE12" s="71"/>
      <c r="AF12" s="71"/>
      <c r="AG12" s="72"/>
      <c r="AH12" s="73" t="str">
        <f>IF($BE12="","",VLOOKUP($BE12,部員ﾃﾞｰﾀ入力!$A$2:$R$61,16,FALSE))</f>
        <v/>
      </c>
      <c r="AI12" s="74"/>
      <c r="AJ12" s="75"/>
      <c r="AK12" s="76"/>
      <c r="AL12" s="76"/>
      <c r="AM12" s="76"/>
      <c r="AN12" s="76"/>
      <c r="AR12" s="7">
        <v>6</v>
      </c>
      <c r="AS12" s="120"/>
      <c r="AT12" s="120"/>
      <c r="AU12" s="120"/>
      <c r="AX12" s="121"/>
      <c r="AY12" s="120"/>
      <c r="AZ12" s="120"/>
      <c r="BA12" s="120"/>
      <c r="BD12" s="8">
        <v>6</v>
      </c>
      <c r="BE12" s="120"/>
      <c r="BF12" s="120"/>
      <c r="BG12" s="120"/>
    </row>
    <row r="13" spans="1:59" ht="23.4" customHeight="1" x14ac:dyDescent="0.2">
      <c r="A13" s="76">
        <v>7</v>
      </c>
      <c r="B13" s="76"/>
      <c r="C13" s="71" t="str">
        <f>IF($AS13="","",VLOOKUP($AS13,部員ﾃﾞｰﾀ入力!$A$2:$R$61,17,FALSE))</f>
        <v/>
      </c>
      <c r="D13" s="71"/>
      <c r="E13" s="71"/>
      <c r="F13" s="71"/>
      <c r="G13" s="71"/>
      <c r="H13" s="71"/>
      <c r="I13" s="71"/>
      <c r="J13" s="71"/>
      <c r="K13" s="71"/>
      <c r="L13" s="72"/>
      <c r="M13" s="73" t="str">
        <f>IF($AS13="","",VLOOKUP($AS13,部員ﾃﾞｰﾀ入力!$A$2:$R$61,16,FALSE))</f>
        <v/>
      </c>
      <c r="N13" s="74"/>
      <c r="O13" s="75"/>
      <c r="P13" s="76"/>
      <c r="Q13" s="76"/>
      <c r="R13" s="76"/>
      <c r="S13" s="76"/>
      <c r="T13" s="3"/>
      <c r="U13" s="2"/>
      <c r="V13" s="76">
        <v>7</v>
      </c>
      <c r="W13" s="76"/>
      <c r="X13" s="71" t="str">
        <f>IF($BE13="","",VLOOKUP($BE13,部員ﾃﾞｰﾀ入力!$A$2:$R$61,17,FALSE))</f>
        <v/>
      </c>
      <c r="Y13" s="71"/>
      <c r="Z13" s="71"/>
      <c r="AA13" s="71"/>
      <c r="AB13" s="71"/>
      <c r="AC13" s="71"/>
      <c r="AD13" s="71"/>
      <c r="AE13" s="71"/>
      <c r="AF13" s="71"/>
      <c r="AG13" s="72"/>
      <c r="AH13" s="73" t="str">
        <f>IF($BE13="","",VLOOKUP($BE13,部員ﾃﾞｰﾀ入力!$A$2:$R$61,16,FALSE))</f>
        <v/>
      </c>
      <c r="AI13" s="74"/>
      <c r="AJ13" s="75"/>
      <c r="AK13" s="76"/>
      <c r="AL13" s="76"/>
      <c r="AM13" s="76"/>
      <c r="AN13" s="76"/>
      <c r="AR13" s="7">
        <v>7</v>
      </c>
      <c r="AS13" s="120"/>
      <c r="AT13" s="120"/>
      <c r="AU13" s="120"/>
      <c r="AX13" s="121">
        <v>4</v>
      </c>
      <c r="AY13" s="120"/>
      <c r="AZ13" s="120"/>
      <c r="BA13" s="120"/>
      <c r="BD13" s="8">
        <v>7</v>
      </c>
      <c r="BE13" s="120"/>
      <c r="BF13" s="120"/>
      <c r="BG13" s="120"/>
    </row>
    <row r="14" spans="1:59" ht="23.4" customHeight="1" x14ac:dyDescent="0.2">
      <c r="A14" s="70">
        <v>8</v>
      </c>
      <c r="B14" s="70"/>
      <c r="C14" s="92" t="str">
        <f>IF($AS14="","",VLOOKUP($AS14,部員ﾃﾞｰﾀ入力!$A$2:$R$61,17,FALSE))</f>
        <v/>
      </c>
      <c r="D14" s="92"/>
      <c r="E14" s="92"/>
      <c r="F14" s="92"/>
      <c r="G14" s="92"/>
      <c r="H14" s="92"/>
      <c r="I14" s="92"/>
      <c r="J14" s="92"/>
      <c r="K14" s="92"/>
      <c r="L14" s="93"/>
      <c r="M14" s="67" t="str">
        <f>IF($AS14="","",VLOOKUP($AS14,部員ﾃﾞｰﾀ入力!$A$2:$R$61,16,FALSE))</f>
        <v/>
      </c>
      <c r="N14" s="68"/>
      <c r="O14" s="69"/>
      <c r="P14" s="70"/>
      <c r="Q14" s="70"/>
      <c r="R14" s="70"/>
      <c r="S14" s="70"/>
      <c r="T14" s="3"/>
      <c r="U14" s="2"/>
      <c r="V14" s="76">
        <v>8</v>
      </c>
      <c r="W14" s="76"/>
      <c r="X14" s="71" t="str">
        <f>IF($BE14="","",VLOOKUP($BE14,部員ﾃﾞｰﾀ入力!$A$2:$R$61,17,FALSE))</f>
        <v/>
      </c>
      <c r="Y14" s="71"/>
      <c r="Z14" s="71"/>
      <c r="AA14" s="71"/>
      <c r="AB14" s="71"/>
      <c r="AC14" s="71"/>
      <c r="AD14" s="71"/>
      <c r="AE14" s="71"/>
      <c r="AF14" s="71"/>
      <c r="AG14" s="72"/>
      <c r="AH14" s="73" t="str">
        <f>IF($BE14="","",VLOOKUP($BE14,部員ﾃﾞｰﾀ入力!$A$2:$R$61,16,FALSE))</f>
        <v/>
      </c>
      <c r="AI14" s="74"/>
      <c r="AJ14" s="75"/>
      <c r="AK14" s="76"/>
      <c r="AL14" s="76"/>
      <c r="AM14" s="76"/>
      <c r="AN14" s="76"/>
      <c r="AR14" s="7">
        <v>8</v>
      </c>
      <c r="AS14" s="120"/>
      <c r="AT14" s="120"/>
      <c r="AU14" s="120"/>
      <c r="AX14" s="121"/>
      <c r="AY14" s="120"/>
      <c r="AZ14" s="120"/>
      <c r="BA14" s="120"/>
      <c r="BD14" s="8">
        <v>8</v>
      </c>
      <c r="BE14" s="120"/>
      <c r="BF14" s="120"/>
      <c r="BG14" s="120"/>
    </row>
    <row r="15" spans="1:59" ht="23.4" customHeight="1" x14ac:dyDescent="0.2">
      <c r="A15" s="147" t="s">
        <v>40</v>
      </c>
      <c r="B15" s="147"/>
      <c r="C15" s="147"/>
      <c r="D15" s="147"/>
      <c r="E15" s="147"/>
      <c r="F15" s="147"/>
      <c r="U15" s="2"/>
      <c r="V15" s="76">
        <v>9</v>
      </c>
      <c r="W15" s="76"/>
      <c r="X15" s="71" t="str">
        <f>IF($BE15="","",VLOOKUP($BE15,部員ﾃﾞｰﾀ入力!$A$2:$R$61,17,FALSE))</f>
        <v/>
      </c>
      <c r="Y15" s="71"/>
      <c r="Z15" s="71"/>
      <c r="AA15" s="71"/>
      <c r="AB15" s="71"/>
      <c r="AC15" s="71"/>
      <c r="AD15" s="71"/>
      <c r="AE15" s="71"/>
      <c r="AF15" s="71"/>
      <c r="AG15" s="72"/>
      <c r="AH15" s="73" t="str">
        <f>IF($BE15="","",VLOOKUP($BE15,部員ﾃﾞｰﾀ入力!$A$2:$R$61,16,FALSE))</f>
        <v/>
      </c>
      <c r="AI15" s="74"/>
      <c r="AJ15" s="75"/>
      <c r="AK15" s="76"/>
      <c r="AL15" s="76"/>
      <c r="AM15" s="76"/>
      <c r="AN15" s="76"/>
      <c r="AX15" s="121">
        <v>5</v>
      </c>
      <c r="AY15" s="120"/>
      <c r="AZ15" s="120"/>
      <c r="BA15" s="120"/>
      <c r="BD15" s="8">
        <v>9</v>
      </c>
      <c r="BE15" s="120"/>
      <c r="BF15" s="120"/>
      <c r="BG15" s="120"/>
    </row>
    <row r="16" spans="1:59" ht="23.4" customHeight="1" x14ac:dyDescent="0.2">
      <c r="A16" s="96" t="s">
        <v>6</v>
      </c>
      <c r="B16" s="96"/>
      <c r="C16" s="137" t="s">
        <v>1</v>
      </c>
      <c r="D16" s="138"/>
      <c r="E16" s="138"/>
      <c r="F16" s="138"/>
      <c r="G16" s="138"/>
      <c r="H16" s="138"/>
      <c r="I16" s="138"/>
      <c r="J16" s="138"/>
      <c r="K16" s="138"/>
      <c r="L16" s="138"/>
      <c r="M16" s="115" t="s">
        <v>2</v>
      </c>
      <c r="N16" s="116"/>
      <c r="O16" s="117" t="s">
        <v>5</v>
      </c>
      <c r="P16" s="96"/>
      <c r="Q16" s="96"/>
      <c r="R16" s="96"/>
      <c r="S16" s="96"/>
      <c r="T16" s="3"/>
      <c r="V16" s="76">
        <v>10</v>
      </c>
      <c r="W16" s="76"/>
      <c r="X16" s="71" t="str">
        <f>IF($BE16="","",VLOOKUP($BE16,部員ﾃﾞｰﾀ入力!$A$2:$R$61,17,FALSE))</f>
        <v/>
      </c>
      <c r="Y16" s="71"/>
      <c r="Z16" s="71"/>
      <c r="AA16" s="71"/>
      <c r="AB16" s="71"/>
      <c r="AC16" s="71"/>
      <c r="AD16" s="71"/>
      <c r="AE16" s="71"/>
      <c r="AF16" s="71"/>
      <c r="AG16" s="72"/>
      <c r="AH16" s="73" t="str">
        <f>IF($BE16="","",VLOOKUP($BE16,部員ﾃﾞｰﾀ入力!$A$2:$R$61,16,FALSE))</f>
        <v/>
      </c>
      <c r="AI16" s="74"/>
      <c r="AJ16" s="75"/>
      <c r="AK16" s="76"/>
      <c r="AL16" s="76"/>
      <c r="AM16" s="76"/>
      <c r="AN16" s="76"/>
      <c r="AX16" s="121"/>
      <c r="AY16" s="120"/>
      <c r="AZ16" s="120"/>
      <c r="BA16" s="120"/>
      <c r="BD16" s="8">
        <v>10</v>
      </c>
      <c r="BE16" s="120"/>
      <c r="BF16" s="120"/>
      <c r="BG16" s="120"/>
    </row>
    <row r="17" spans="1:59" ht="23.4" customHeight="1" x14ac:dyDescent="0.2">
      <c r="A17" s="145">
        <v>1</v>
      </c>
      <c r="B17" s="146"/>
      <c r="C17" s="80" t="str">
        <f>IF($AY7="","",VLOOKUP($AY7,部員ﾃﾞｰﾀ入力!$A$2:$R$61,17,FALSE))</f>
        <v/>
      </c>
      <c r="D17" s="80"/>
      <c r="E17" s="80"/>
      <c r="F17" s="80"/>
      <c r="G17" s="80"/>
      <c r="H17" s="80"/>
      <c r="I17" s="80"/>
      <c r="J17" s="80"/>
      <c r="K17" s="80"/>
      <c r="L17" s="81"/>
      <c r="M17" s="85" t="str">
        <f>IF($AY7="","",VLOOKUP($AY7,部員ﾃﾞｰﾀ入力!$A$2:$R$61,16,FALSE))</f>
        <v/>
      </c>
      <c r="N17" s="86"/>
      <c r="O17" s="84"/>
      <c r="P17" s="79"/>
      <c r="Q17" s="79"/>
      <c r="R17" s="79"/>
      <c r="S17" s="79"/>
      <c r="T17" s="3"/>
      <c r="V17" s="76">
        <v>11</v>
      </c>
      <c r="W17" s="76"/>
      <c r="X17" s="71" t="str">
        <f>IF($BE17="","",VLOOKUP($BE17,部員ﾃﾞｰﾀ入力!$A$2:$R$61,17,FALSE))</f>
        <v/>
      </c>
      <c r="Y17" s="71"/>
      <c r="Z17" s="71"/>
      <c r="AA17" s="71"/>
      <c r="AB17" s="71"/>
      <c r="AC17" s="71"/>
      <c r="AD17" s="71"/>
      <c r="AE17" s="71"/>
      <c r="AF17" s="71"/>
      <c r="AG17" s="72"/>
      <c r="AH17" s="73" t="str">
        <f>IF($BE17="","",VLOOKUP($BE17,部員ﾃﾞｰﾀ入力!$A$2:$R$61,16,FALSE))</f>
        <v/>
      </c>
      <c r="AI17" s="74"/>
      <c r="AJ17" s="75"/>
      <c r="AK17" s="76"/>
      <c r="AL17" s="76"/>
      <c r="AM17" s="76"/>
      <c r="AN17" s="76"/>
      <c r="AX17" s="121">
        <v>6</v>
      </c>
      <c r="AY17" s="120"/>
      <c r="AZ17" s="120"/>
      <c r="BA17" s="120"/>
      <c r="BD17" s="8">
        <v>11</v>
      </c>
      <c r="BE17" s="120"/>
      <c r="BF17" s="120"/>
      <c r="BG17" s="120"/>
    </row>
    <row r="18" spans="1:59" ht="23.4" customHeight="1" x14ac:dyDescent="0.2">
      <c r="A18" s="124"/>
      <c r="B18" s="125"/>
      <c r="C18" s="139" t="str">
        <f>IF($AY8="","",VLOOKUP($AY8,部員ﾃﾞｰﾀ入力!$A$2:$R$61,17,FALSE))</f>
        <v/>
      </c>
      <c r="D18" s="139"/>
      <c r="E18" s="139"/>
      <c r="F18" s="139"/>
      <c r="G18" s="139"/>
      <c r="H18" s="139"/>
      <c r="I18" s="139"/>
      <c r="J18" s="139"/>
      <c r="K18" s="139"/>
      <c r="L18" s="140"/>
      <c r="M18" s="141" t="str">
        <f>IF($AY8="","",VLOOKUP($AY8,部員ﾃﾞｰﾀ入力!$A$2:$R$61,16,FALSE))</f>
        <v/>
      </c>
      <c r="N18" s="142"/>
      <c r="O18" s="143"/>
      <c r="P18" s="144"/>
      <c r="Q18" s="144"/>
      <c r="R18" s="144"/>
      <c r="S18" s="144"/>
      <c r="T18" s="3"/>
      <c r="V18" s="76">
        <v>12</v>
      </c>
      <c r="W18" s="76"/>
      <c r="X18" s="71" t="str">
        <f>IF($BE18="","",VLOOKUP($BE18,部員ﾃﾞｰﾀ入力!$A$2:$R$61,17,FALSE))</f>
        <v/>
      </c>
      <c r="Y18" s="71"/>
      <c r="Z18" s="71"/>
      <c r="AA18" s="71"/>
      <c r="AB18" s="71"/>
      <c r="AC18" s="71"/>
      <c r="AD18" s="71"/>
      <c r="AE18" s="71"/>
      <c r="AF18" s="71"/>
      <c r="AG18" s="72"/>
      <c r="AH18" s="73" t="str">
        <f>IF($BE18="","",VLOOKUP($BE18,部員ﾃﾞｰﾀ入力!$A$2:$R$61,16,FALSE))</f>
        <v/>
      </c>
      <c r="AI18" s="74"/>
      <c r="AJ18" s="75"/>
      <c r="AK18" s="76"/>
      <c r="AL18" s="76"/>
      <c r="AM18" s="76"/>
      <c r="AN18" s="76"/>
      <c r="AX18" s="121"/>
      <c r="AY18" s="120"/>
      <c r="AZ18" s="120"/>
      <c r="BA18" s="120"/>
      <c r="BD18" s="8">
        <v>12</v>
      </c>
      <c r="BE18" s="120"/>
      <c r="BF18" s="120"/>
      <c r="BG18" s="120"/>
    </row>
    <row r="19" spans="1:59" ht="23.4" customHeight="1" x14ac:dyDescent="0.2">
      <c r="A19" s="82">
        <v>2</v>
      </c>
      <c r="B19" s="75"/>
      <c r="C19" s="71" t="str">
        <f>IF($AY9="","",VLOOKUP($AY9,部員ﾃﾞｰﾀ入力!$A$2:$R$61,17,FALSE))</f>
        <v/>
      </c>
      <c r="D19" s="71"/>
      <c r="E19" s="71"/>
      <c r="F19" s="71"/>
      <c r="G19" s="71"/>
      <c r="H19" s="71"/>
      <c r="I19" s="71"/>
      <c r="J19" s="71"/>
      <c r="K19" s="71"/>
      <c r="L19" s="72"/>
      <c r="M19" s="73" t="str">
        <f>IF($AY9="","",VLOOKUP($AY9,部員ﾃﾞｰﾀ入力!$A$2:$R$61,16,FALSE))</f>
        <v/>
      </c>
      <c r="N19" s="74"/>
      <c r="O19" s="75"/>
      <c r="P19" s="76"/>
      <c r="Q19" s="76"/>
      <c r="R19" s="76"/>
      <c r="S19" s="76"/>
      <c r="T19" s="3"/>
      <c r="V19" s="76">
        <v>13</v>
      </c>
      <c r="W19" s="76"/>
      <c r="X19" s="71" t="str">
        <f>IF($BE19="","",VLOOKUP($BE19,部員ﾃﾞｰﾀ入力!$A$2:$R$61,17,FALSE))</f>
        <v/>
      </c>
      <c r="Y19" s="71"/>
      <c r="Z19" s="71"/>
      <c r="AA19" s="71"/>
      <c r="AB19" s="71"/>
      <c r="AC19" s="71"/>
      <c r="AD19" s="71"/>
      <c r="AE19" s="71"/>
      <c r="AF19" s="71"/>
      <c r="AG19" s="72"/>
      <c r="AH19" s="73" t="str">
        <f>IF($BE19="","",VLOOKUP($BE19,部員ﾃﾞｰﾀ入力!$A$2:$R$61,16,FALSE))</f>
        <v/>
      </c>
      <c r="AI19" s="74"/>
      <c r="AJ19" s="75"/>
      <c r="AK19" s="76"/>
      <c r="AL19" s="76"/>
      <c r="AM19" s="76"/>
      <c r="AN19" s="76"/>
      <c r="AX19" s="121">
        <v>7</v>
      </c>
      <c r="AY19" s="120"/>
      <c r="AZ19" s="120"/>
      <c r="BA19" s="120"/>
      <c r="BD19" s="8">
        <v>13</v>
      </c>
      <c r="BE19" s="120"/>
      <c r="BF19" s="120"/>
      <c r="BG19" s="120"/>
    </row>
    <row r="20" spans="1:59" ht="23.4" customHeight="1" x14ac:dyDescent="0.2">
      <c r="A20" s="82"/>
      <c r="B20" s="75"/>
      <c r="C20" s="71" t="str">
        <f>IF($AY10="","",VLOOKUP($AY10,部員ﾃﾞｰﾀ入力!$A$2:$R$61,17,FALSE))</f>
        <v/>
      </c>
      <c r="D20" s="71"/>
      <c r="E20" s="71"/>
      <c r="F20" s="71"/>
      <c r="G20" s="71"/>
      <c r="H20" s="71"/>
      <c r="I20" s="71"/>
      <c r="J20" s="71"/>
      <c r="K20" s="71"/>
      <c r="L20" s="72"/>
      <c r="M20" s="73" t="str">
        <f>IF($AY10="","",VLOOKUP($AY10,部員ﾃﾞｰﾀ入力!$A$2:$R$61,16,FALSE))</f>
        <v/>
      </c>
      <c r="N20" s="74"/>
      <c r="O20" s="75"/>
      <c r="P20" s="76"/>
      <c r="Q20" s="76"/>
      <c r="R20" s="76"/>
      <c r="S20" s="76"/>
      <c r="T20" s="3"/>
      <c r="V20" s="76">
        <v>14</v>
      </c>
      <c r="W20" s="76"/>
      <c r="X20" s="71" t="str">
        <f>IF($BE20="","",VLOOKUP($BE20,部員ﾃﾞｰﾀ入力!$A$2:$R$61,17,FALSE))</f>
        <v/>
      </c>
      <c r="Y20" s="71"/>
      <c r="Z20" s="71"/>
      <c r="AA20" s="71"/>
      <c r="AB20" s="71"/>
      <c r="AC20" s="71"/>
      <c r="AD20" s="71"/>
      <c r="AE20" s="71"/>
      <c r="AF20" s="71"/>
      <c r="AG20" s="72"/>
      <c r="AH20" s="73" t="str">
        <f>IF($BE20="","",VLOOKUP($BE20,部員ﾃﾞｰﾀ入力!$A$2:$R$61,16,FALSE))</f>
        <v/>
      </c>
      <c r="AI20" s="74"/>
      <c r="AJ20" s="75"/>
      <c r="AK20" s="76"/>
      <c r="AL20" s="76"/>
      <c r="AM20" s="76"/>
      <c r="AN20" s="76"/>
      <c r="AX20" s="121"/>
      <c r="AY20" s="120"/>
      <c r="AZ20" s="120"/>
      <c r="BA20" s="120"/>
      <c r="BD20" s="8">
        <v>14</v>
      </c>
      <c r="BE20" s="120"/>
      <c r="BF20" s="120"/>
      <c r="BG20" s="120"/>
    </row>
    <row r="21" spans="1:59" ht="23.4" customHeight="1" x14ac:dyDescent="0.2">
      <c r="A21" s="82">
        <v>3</v>
      </c>
      <c r="B21" s="75"/>
      <c r="C21" s="71" t="str">
        <f>IF($AY11="","",VLOOKUP($AY11,部員ﾃﾞｰﾀ入力!$A$2:$R$61,17,FALSE))</f>
        <v/>
      </c>
      <c r="D21" s="71"/>
      <c r="E21" s="71"/>
      <c r="F21" s="71"/>
      <c r="G21" s="71"/>
      <c r="H21" s="71"/>
      <c r="I21" s="71"/>
      <c r="J21" s="71"/>
      <c r="K21" s="71"/>
      <c r="L21" s="72"/>
      <c r="M21" s="73" t="str">
        <f>IF($AY11="","",VLOOKUP($AY11,部員ﾃﾞｰﾀ入力!$A$2:$R$61,16,FALSE))</f>
        <v/>
      </c>
      <c r="N21" s="74"/>
      <c r="O21" s="75"/>
      <c r="P21" s="76"/>
      <c r="Q21" s="76"/>
      <c r="R21" s="76"/>
      <c r="S21" s="76"/>
      <c r="T21" s="3"/>
      <c r="V21" s="76">
        <v>15</v>
      </c>
      <c r="W21" s="76"/>
      <c r="X21" s="71" t="str">
        <f>IF($BE21="","",VLOOKUP($BE21,部員ﾃﾞｰﾀ入力!$A$2:$R$61,17,FALSE))</f>
        <v/>
      </c>
      <c r="Y21" s="71"/>
      <c r="Z21" s="71"/>
      <c r="AA21" s="71"/>
      <c r="AB21" s="71"/>
      <c r="AC21" s="71"/>
      <c r="AD21" s="71"/>
      <c r="AE21" s="71"/>
      <c r="AF21" s="71"/>
      <c r="AG21" s="72"/>
      <c r="AH21" s="73" t="str">
        <f>IF($BE21="","",VLOOKUP($BE21,部員ﾃﾞｰﾀ入力!$A$2:$R$61,16,FALSE))</f>
        <v/>
      </c>
      <c r="AI21" s="74"/>
      <c r="AJ21" s="75"/>
      <c r="AK21" s="76"/>
      <c r="AL21" s="76"/>
      <c r="AM21" s="76"/>
      <c r="AN21" s="76"/>
      <c r="AX21" s="121">
        <v>8</v>
      </c>
      <c r="AY21" s="120"/>
      <c r="AZ21" s="120"/>
      <c r="BA21" s="120"/>
      <c r="BD21" s="8">
        <v>15</v>
      </c>
      <c r="BE21" s="120"/>
      <c r="BF21" s="120"/>
      <c r="BG21" s="120"/>
    </row>
    <row r="22" spans="1:59" ht="23.4" customHeight="1" x14ac:dyDescent="0.2">
      <c r="A22" s="82"/>
      <c r="B22" s="75"/>
      <c r="C22" s="71" t="str">
        <f>IF($AY12="","",VLOOKUP($AY12,部員ﾃﾞｰﾀ入力!$A$2:$R$61,17,FALSE))</f>
        <v/>
      </c>
      <c r="D22" s="71"/>
      <c r="E22" s="71"/>
      <c r="F22" s="71"/>
      <c r="G22" s="71"/>
      <c r="H22" s="71"/>
      <c r="I22" s="71"/>
      <c r="J22" s="71"/>
      <c r="K22" s="71"/>
      <c r="L22" s="72"/>
      <c r="M22" s="73" t="str">
        <f>IF($AY12="","",VLOOKUP($AY12,部員ﾃﾞｰﾀ入力!$A$2:$R$61,16,FALSE))</f>
        <v/>
      </c>
      <c r="N22" s="74"/>
      <c r="O22" s="75"/>
      <c r="P22" s="76"/>
      <c r="Q22" s="76"/>
      <c r="R22" s="76"/>
      <c r="S22" s="76"/>
      <c r="T22" s="3"/>
      <c r="V22" s="76">
        <v>16</v>
      </c>
      <c r="W22" s="76"/>
      <c r="X22" s="71" t="str">
        <f>IF($BE22="","",VLOOKUP($BE22,部員ﾃﾞｰﾀ入力!$A$2:$R$61,17,FALSE))</f>
        <v/>
      </c>
      <c r="Y22" s="71"/>
      <c r="Z22" s="71"/>
      <c r="AA22" s="71"/>
      <c r="AB22" s="71"/>
      <c r="AC22" s="71"/>
      <c r="AD22" s="71"/>
      <c r="AE22" s="71"/>
      <c r="AF22" s="71"/>
      <c r="AG22" s="72"/>
      <c r="AH22" s="73" t="str">
        <f>IF($BE22="","",VLOOKUP($BE22,部員ﾃﾞｰﾀ入力!$A$2:$R$61,16,FALSE))</f>
        <v/>
      </c>
      <c r="AI22" s="74"/>
      <c r="AJ22" s="75"/>
      <c r="AK22" s="76"/>
      <c r="AL22" s="76"/>
      <c r="AM22" s="76"/>
      <c r="AN22" s="76"/>
      <c r="AX22" s="121"/>
      <c r="AY22" s="120"/>
      <c r="AZ22" s="120"/>
      <c r="BA22" s="120"/>
      <c r="BD22" s="8">
        <v>16</v>
      </c>
      <c r="BE22" s="120"/>
      <c r="BF22" s="120"/>
      <c r="BG22" s="120"/>
    </row>
    <row r="23" spans="1:59" ht="23.4" customHeight="1" x14ac:dyDescent="0.2">
      <c r="A23" s="82">
        <v>4</v>
      </c>
      <c r="B23" s="75"/>
      <c r="C23" s="71" t="str">
        <f>IF($AY13="","",VLOOKUP($AY13,部員ﾃﾞｰﾀ入力!$A$2:$R$61,17,FALSE))</f>
        <v/>
      </c>
      <c r="D23" s="71"/>
      <c r="E23" s="71"/>
      <c r="F23" s="71"/>
      <c r="G23" s="71"/>
      <c r="H23" s="71"/>
      <c r="I23" s="71"/>
      <c r="J23" s="71"/>
      <c r="K23" s="71"/>
      <c r="L23" s="72"/>
      <c r="M23" s="73" t="str">
        <f>IF($AY13="","",VLOOKUP($AY13,部員ﾃﾞｰﾀ入力!$A$2:$R$61,16,FALSE))</f>
        <v/>
      </c>
      <c r="N23" s="74"/>
      <c r="O23" s="75"/>
      <c r="P23" s="76"/>
      <c r="Q23" s="76"/>
      <c r="R23" s="76"/>
      <c r="S23" s="76"/>
      <c r="T23" s="3"/>
      <c r="V23" s="76">
        <v>17</v>
      </c>
      <c r="W23" s="76"/>
      <c r="X23" s="71" t="str">
        <f>IF($BE23="","",VLOOKUP($BE23,部員ﾃﾞｰﾀ入力!$A$2:$R$61,17,FALSE))</f>
        <v/>
      </c>
      <c r="Y23" s="71"/>
      <c r="Z23" s="71"/>
      <c r="AA23" s="71"/>
      <c r="AB23" s="71"/>
      <c r="AC23" s="71"/>
      <c r="AD23" s="71"/>
      <c r="AE23" s="71"/>
      <c r="AF23" s="71"/>
      <c r="AG23" s="72"/>
      <c r="AH23" s="73" t="str">
        <f>IF($BE23="","",VLOOKUP($BE23,部員ﾃﾞｰﾀ入力!$A$2:$R$61,16,FALSE))</f>
        <v/>
      </c>
      <c r="AI23" s="74"/>
      <c r="AJ23" s="75"/>
      <c r="AK23" s="76"/>
      <c r="AL23" s="76"/>
      <c r="AM23" s="76"/>
      <c r="AN23" s="76"/>
      <c r="AX23" s="121">
        <v>9</v>
      </c>
      <c r="AY23" s="120"/>
      <c r="AZ23" s="120"/>
      <c r="BA23" s="120"/>
      <c r="BD23" s="8">
        <v>17</v>
      </c>
      <c r="BE23" s="120"/>
      <c r="BF23" s="120"/>
      <c r="BG23" s="120"/>
    </row>
    <row r="24" spans="1:59" ht="23.4" customHeight="1" x14ac:dyDescent="0.2">
      <c r="A24" s="82"/>
      <c r="B24" s="75"/>
      <c r="C24" s="71" t="str">
        <f>IF($AY14="","",VLOOKUP($AY14,部員ﾃﾞｰﾀ入力!$A$2:$R$61,17,FALSE))</f>
        <v/>
      </c>
      <c r="D24" s="71"/>
      <c r="E24" s="71"/>
      <c r="F24" s="71"/>
      <c r="G24" s="71"/>
      <c r="H24" s="71"/>
      <c r="I24" s="71"/>
      <c r="J24" s="71"/>
      <c r="K24" s="71"/>
      <c r="L24" s="72"/>
      <c r="M24" s="73" t="str">
        <f>IF($AY14="","",VLOOKUP($AY14,部員ﾃﾞｰﾀ入力!$A$2:$R$61,16,FALSE))</f>
        <v/>
      </c>
      <c r="N24" s="74"/>
      <c r="O24" s="75"/>
      <c r="P24" s="76"/>
      <c r="Q24" s="76"/>
      <c r="R24" s="76"/>
      <c r="S24" s="76"/>
      <c r="T24" s="3"/>
      <c r="V24" s="76">
        <v>18</v>
      </c>
      <c r="W24" s="76"/>
      <c r="X24" s="71" t="str">
        <f>IF($BE24="","",VLOOKUP($BE24,部員ﾃﾞｰﾀ入力!$A$2:$R$61,17,FALSE))</f>
        <v/>
      </c>
      <c r="Y24" s="71"/>
      <c r="Z24" s="71"/>
      <c r="AA24" s="71"/>
      <c r="AB24" s="71"/>
      <c r="AC24" s="71"/>
      <c r="AD24" s="71"/>
      <c r="AE24" s="71"/>
      <c r="AF24" s="71"/>
      <c r="AG24" s="72"/>
      <c r="AH24" s="73" t="str">
        <f>IF($BE24="","",VLOOKUP($BE24,部員ﾃﾞｰﾀ入力!$A$2:$R$61,16,FALSE))</f>
        <v/>
      </c>
      <c r="AI24" s="74"/>
      <c r="AJ24" s="75"/>
      <c r="AK24" s="76"/>
      <c r="AL24" s="76"/>
      <c r="AM24" s="76"/>
      <c r="AN24" s="76"/>
      <c r="AX24" s="121"/>
      <c r="AY24" s="120"/>
      <c r="AZ24" s="120"/>
      <c r="BA24" s="120"/>
      <c r="BD24" s="8">
        <v>18</v>
      </c>
      <c r="BE24" s="120"/>
      <c r="BF24" s="120"/>
      <c r="BG24" s="120"/>
    </row>
    <row r="25" spans="1:59" ht="23.4" customHeight="1" x14ac:dyDescent="0.2">
      <c r="A25" s="82">
        <v>5</v>
      </c>
      <c r="B25" s="75"/>
      <c r="C25" s="71" t="str">
        <f>IF($AY15="","",VLOOKUP($AY15,部員ﾃﾞｰﾀ入力!$A$2:$R$61,17,FALSE))</f>
        <v/>
      </c>
      <c r="D25" s="71"/>
      <c r="E25" s="71"/>
      <c r="F25" s="71"/>
      <c r="G25" s="71"/>
      <c r="H25" s="71"/>
      <c r="I25" s="71"/>
      <c r="J25" s="71"/>
      <c r="K25" s="71"/>
      <c r="L25" s="72"/>
      <c r="M25" s="73" t="str">
        <f>IF($AY15="","",VLOOKUP($AY15,部員ﾃﾞｰﾀ入力!$A$2:$R$61,16,FALSE))</f>
        <v/>
      </c>
      <c r="N25" s="74"/>
      <c r="O25" s="75"/>
      <c r="P25" s="76"/>
      <c r="Q25" s="76"/>
      <c r="R25" s="76"/>
      <c r="S25" s="76"/>
      <c r="T25" s="3"/>
      <c r="V25" s="76">
        <v>19</v>
      </c>
      <c r="W25" s="76"/>
      <c r="X25" s="71" t="str">
        <f>IF($BE25="","",VLOOKUP($BE25,部員ﾃﾞｰﾀ入力!$A$2:$R$61,17,FALSE))</f>
        <v/>
      </c>
      <c r="Y25" s="71"/>
      <c r="Z25" s="71"/>
      <c r="AA25" s="71"/>
      <c r="AB25" s="71"/>
      <c r="AC25" s="71"/>
      <c r="AD25" s="71"/>
      <c r="AE25" s="71"/>
      <c r="AF25" s="71"/>
      <c r="AG25" s="72"/>
      <c r="AH25" s="73" t="str">
        <f>IF($BE25="","",VLOOKUP($BE25,部員ﾃﾞｰﾀ入力!$A$2:$R$61,16,FALSE))</f>
        <v/>
      </c>
      <c r="AI25" s="74"/>
      <c r="AJ25" s="75"/>
      <c r="AK25" s="76"/>
      <c r="AL25" s="76"/>
      <c r="AM25" s="76"/>
      <c r="AN25" s="76"/>
      <c r="AX25" s="122">
        <v>10</v>
      </c>
      <c r="AY25" s="120"/>
      <c r="AZ25" s="120"/>
      <c r="BA25" s="120"/>
      <c r="BD25" s="8">
        <v>19</v>
      </c>
      <c r="BE25" s="120"/>
      <c r="BF25" s="120"/>
      <c r="BG25" s="120"/>
    </row>
    <row r="26" spans="1:59" ht="23.4" customHeight="1" x14ac:dyDescent="0.2">
      <c r="A26" s="82"/>
      <c r="B26" s="75"/>
      <c r="C26" s="71" t="str">
        <f>IF($AY16="","",VLOOKUP($AY16,部員ﾃﾞｰﾀ入力!$A$2:$R$61,17,FALSE))</f>
        <v/>
      </c>
      <c r="D26" s="71"/>
      <c r="E26" s="71"/>
      <c r="F26" s="71"/>
      <c r="G26" s="71"/>
      <c r="H26" s="71"/>
      <c r="I26" s="71"/>
      <c r="J26" s="71"/>
      <c r="K26" s="71"/>
      <c r="L26" s="72"/>
      <c r="M26" s="73" t="str">
        <f>IF($AY16="","",VLOOKUP($AY16,部員ﾃﾞｰﾀ入力!$A$2:$R$61,16,FALSE))</f>
        <v/>
      </c>
      <c r="N26" s="74"/>
      <c r="O26" s="75"/>
      <c r="P26" s="76"/>
      <c r="Q26" s="76"/>
      <c r="R26" s="76"/>
      <c r="S26" s="76"/>
      <c r="T26" s="3"/>
      <c r="V26" s="70">
        <v>20</v>
      </c>
      <c r="W26" s="70"/>
      <c r="X26" s="92" t="str">
        <f>IF($BE26="","",VLOOKUP($BE26,部員ﾃﾞｰﾀ入力!$A$2:$R$61,17,FALSE))</f>
        <v/>
      </c>
      <c r="Y26" s="92"/>
      <c r="Z26" s="92"/>
      <c r="AA26" s="92"/>
      <c r="AB26" s="92"/>
      <c r="AC26" s="92"/>
      <c r="AD26" s="92"/>
      <c r="AE26" s="92"/>
      <c r="AF26" s="92"/>
      <c r="AG26" s="93"/>
      <c r="AH26" s="67" t="str">
        <f>IF($BE26="","",VLOOKUP($BE26,部員ﾃﾞｰﾀ入力!$A$2:$R$61,16,FALSE))</f>
        <v/>
      </c>
      <c r="AI26" s="68"/>
      <c r="AJ26" s="69"/>
      <c r="AK26" s="70"/>
      <c r="AL26" s="70"/>
      <c r="AM26" s="70"/>
      <c r="AN26" s="70"/>
      <c r="AX26" s="123"/>
      <c r="AY26" s="120"/>
      <c r="AZ26" s="120"/>
      <c r="BA26" s="120"/>
      <c r="BD26" s="8">
        <v>20</v>
      </c>
      <c r="BE26" s="120"/>
      <c r="BF26" s="120"/>
      <c r="BG26" s="120"/>
    </row>
    <row r="27" spans="1:59" ht="23.4" customHeight="1" x14ac:dyDescent="0.2">
      <c r="A27" s="82">
        <v>6</v>
      </c>
      <c r="B27" s="75"/>
      <c r="C27" s="71" t="str">
        <f>IF($AY17="","",VLOOKUP($AY17,部員ﾃﾞｰﾀ入力!$A$2:$R$61,17,FALSE))</f>
        <v/>
      </c>
      <c r="D27" s="71"/>
      <c r="E27" s="71"/>
      <c r="F27" s="71"/>
      <c r="G27" s="71"/>
      <c r="H27" s="71"/>
      <c r="I27" s="71"/>
      <c r="J27" s="71"/>
      <c r="K27" s="71"/>
      <c r="L27" s="72"/>
      <c r="M27" s="73" t="str">
        <f>IF($AY17="","",VLOOKUP($AY17,部員ﾃﾞｰﾀ入力!$A$2:$R$61,16,FALSE))</f>
        <v/>
      </c>
      <c r="N27" s="74"/>
      <c r="O27" s="75"/>
      <c r="P27" s="76"/>
      <c r="Q27" s="76"/>
      <c r="R27" s="76"/>
      <c r="S27" s="76"/>
      <c r="T27" s="3"/>
      <c r="X27" s="3"/>
    </row>
    <row r="28" spans="1:59" ht="23.4" customHeight="1" x14ac:dyDescent="0.2">
      <c r="A28" s="82"/>
      <c r="B28" s="75"/>
      <c r="C28" s="71" t="str">
        <f>IF($AY18="","",VLOOKUP($AY18,部員ﾃﾞｰﾀ入力!$A$2:$R$61,17,FALSE))</f>
        <v/>
      </c>
      <c r="D28" s="71"/>
      <c r="E28" s="71"/>
      <c r="F28" s="71"/>
      <c r="G28" s="71"/>
      <c r="H28" s="71"/>
      <c r="I28" s="71"/>
      <c r="J28" s="71"/>
      <c r="K28" s="71"/>
      <c r="L28" s="72"/>
      <c r="M28" s="73" t="str">
        <f>IF($AY18="","",VLOOKUP($AY18,部員ﾃﾞｰﾀ入力!$A$2:$R$61,16,FALSE))</f>
        <v/>
      </c>
      <c r="N28" s="74"/>
      <c r="O28" s="75"/>
      <c r="P28" s="76"/>
      <c r="Q28" s="76"/>
      <c r="R28" s="76"/>
      <c r="S28" s="76"/>
      <c r="T28" s="3"/>
      <c r="U28" s="153" t="s">
        <v>64</v>
      </c>
      <c r="V28" s="153"/>
      <c r="W28" s="153"/>
      <c r="X28" s="153"/>
      <c r="Y28" s="153"/>
      <c r="Z28" s="153"/>
      <c r="AA28" s="153"/>
      <c r="AB28" s="153"/>
      <c r="AC28" s="153"/>
      <c r="AD28" s="153"/>
      <c r="AE28" s="153"/>
      <c r="AF28" s="153"/>
      <c r="AG28" s="153"/>
      <c r="AH28" s="153"/>
      <c r="AI28" s="153"/>
      <c r="AJ28" s="153"/>
      <c r="AK28" s="153"/>
      <c r="AL28" s="153"/>
      <c r="AM28" s="153"/>
      <c r="AN28" s="153"/>
    </row>
    <row r="29" spans="1:59" ht="23.4" customHeight="1" x14ac:dyDescent="0.2">
      <c r="A29" s="82">
        <v>7</v>
      </c>
      <c r="B29" s="75"/>
      <c r="C29" s="71" t="str">
        <f>IF($AY19="","",VLOOKUP($AY19,部員ﾃﾞｰﾀ入力!$A$2:$R$61,17,FALSE))</f>
        <v/>
      </c>
      <c r="D29" s="71"/>
      <c r="E29" s="71"/>
      <c r="F29" s="71"/>
      <c r="G29" s="71"/>
      <c r="H29" s="71"/>
      <c r="I29" s="71"/>
      <c r="J29" s="71"/>
      <c r="K29" s="71"/>
      <c r="L29" s="72"/>
      <c r="M29" s="73" t="str">
        <f>IF($AY19="","",VLOOKUP($AY19,部員ﾃﾞｰﾀ入力!$A$2:$R$61,16,FALSE))</f>
        <v/>
      </c>
      <c r="N29" s="74"/>
      <c r="O29" s="75"/>
      <c r="P29" s="76"/>
      <c r="Q29" s="76"/>
      <c r="R29" s="76"/>
      <c r="S29" s="76"/>
      <c r="T29" s="3"/>
      <c r="U29" s="153"/>
      <c r="V29" s="153"/>
      <c r="W29" s="153"/>
      <c r="X29" s="153"/>
      <c r="Y29" s="153"/>
      <c r="Z29" s="153"/>
      <c r="AA29" s="153"/>
      <c r="AB29" s="153"/>
      <c r="AC29" s="153"/>
      <c r="AD29" s="153"/>
      <c r="AE29" s="153"/>
      <c r="AF29" s="153"/>
      <c r="AG29" s="153"/>
      <c r="AH29" s="153"/>
      <c r="AI29" s="153"/>
      <c r="AJ29" s="153"/>
      <c r="AK29" s="153"/>
      <c r="AL29" s="153"/>
      <c r="AM29" s="153"/>
      <c r="AN29" s="153"/>
    </row>
    <row r="30" spans="1:59" ht="23.4" customHeight="1" x14ac:dyDescent="0.2">
      <c r="A30" s="82"/>
      <c r="B30" s="75"/>
      <c r="C30" s="71" t="str">
        <f>IF($AY20="","",VLOOKUP($AY20,部員ﾃﾞｰﾀ入力!$A$2:$R$61,17,FALSE))</f>
        <v/>
      </c>
      <c r="D30" s="71"/>
      <c r="E30" s="71"/>
      <c r="F30" s="71"/>
      <c r="G30" s="71"/>
      <c r="H30" s="71"/>
      <c r="I30" s="71"/>
      <c r="J30" s="71"/>
      <c r="K30" s="71"/>
      <c r="L30" s="72"/>
      <c r="M30" s="73" t="str">
        <f>IF($AY20="","",VLOOKUP($AY20,部員ﾃﾞｰﾀ入力!$A$2:$R$61,16,FALSE))</f>
        <v/>
      </c>
      <c r="N30" s="74"/>
      <c r="O30" s="75"/>
      <c r="P30" s="76"/>
      <c r="Q30" s="76"/>
      <c r="R30" s="76"/>
      <c r="S30" s="76"/>
      <c r="T30" s="3"/>
      <c r="U30" s="153"/>
      <c r="V30" s="153"/>
      <c r="W30" s="153"/>
      <c r="X30" s="153"/>
      <c r="Y30" s="153"/>
      <c r="Z30" s="153"/>
      <c r="AA30" s="153"/>
      <c r="AB30" s="153"/>
      <c r="AC30" s="153"/>
      <c r="AD30" s="153"/>
      <c r="AE30" s="153"/>
      <c r="AF30" s="153"/>
      <c r="AG30" s="153"/>
      <c r="AH30" s="153"/>
      <c r="AI30" s="153"/>
      <c r="AJ30" s="153"/>
      <c r="AK30" s="153"/>
      <c r="AL30" s="153"/>
      <c r="AM30" s="153"/>
      <c r="AN30" s="153"/>
    </row>
    <row r="31" spans="1:59" ht="23.4" customHeight="1" x14ac:dyDescent="0.2">
      <c r="A31" s="82">
        <v>8</v>
      </c>
      <c r="B31" s="75"/>
      <c r="C31" s="71" t="str">
        <f>IF($AY21="","",VLOOKUP($AY21,部員ﾃﾞｰﾀ入力!$A$2:$R$61,17,FALSE))</f>
        <v/>
      </c>
      <c r="D31" s="71"/>
      <c r="E31" s="71"/>
      <c r="F31" s="71"/>
      <c r="G31" s="71"/>
      <c r="H31" s="71"/>
      <c r="I31" s="71"/>
      <c r="J31" s="71"/>
      <c r="K31" s="71"/>
      <c r="L31" s="72"/>
      <c r="M31" s="73" t="str">
        <f>IF($AY21="","",VLOOKUP($AY21,部員ﾃﾞｰﾀ入力!$A$2:$R$61,16,FALSE))</f>
        <v/>
      </c>
      <c r="N31" s="74"/>
      <c r="O31" s="75"/>
      <c r="P31" s="76"/>
      <c r="Q31" s="76"/>
      <c r="R31" s="76"/>
      <c r="S31" s="76"/>
      <c r="T31" s="3"/>
      <c r="U31" s="153"/>
      <c r="V31" s="153"/>
      <c r="W31" s="153"/>
      <c r="X31" s="153"/>
      <c r="Y31" s="153"/>
      <c r="Z31" s="153"/>
      <c r="AA31" s="153"/>
      <c r="AB31" s="153"/>
      <c r="AC31" s="153"/>
      <c r="AD31" s="153"/>
      <c r="AE31" s="153"/>
      <c r="AF31" s="153"/>
      <c r="AG31" s="153"/>
      <c r="AH31" s="153"/>
      <c r="AI31" s="153"/>
      <c r="AJ31" s="153"/>
      <c r="AK31" s="153"/>
      <c r="AL31" s="153"/>
      <c r="AM31" s="153"/>
      <c r="AN31" s="153"/>
    </row>
    <row r="32" spans="1:59" ht="23.4" customHeight="1" x14ac:dyDescent="0.2">
      <c r="A32" s="82"/>
      <c r="B32" s="75"/>
      <c r="C32" s="71" t="str">
        <f>IF($AY22="","",VLOOKUP($AY22,部員ﾃﾞｰﾀ入力!$A$2:$R$61,17,FALSE))</f>
        <v/>
      </c>
      <c r="D32" s="71"/>
      <c r="E32" s="71"/>
      <c r="F32" s="71"/>
      <c r="G32" s="71"/>
      <c r="H32" s="71"/>
      <c r="I32" s="71"/>
      <c r="J32" s="71"/>
      <c r="K32" s="71"/>
      <c r="L32" s="72"/>
      <c r="M32" s="73" t="str">
        <f>IF($AY22="","",VLOOKUP($AY22,部員ﾃﾞｰﾀ入力!$A$2:$R$61,16,FALSE))</f>
        <v/>
      </c>
      <c r="N32" s="74"/>
      <c r="O32" s="75"/>
      <c r="P32" s="76"/>
      <c r="Q32" s="76"/>
      <c r="R32" s="76"/>
      <c r="S32" s="76"/>
      <c r="T32" s="3"/>
      <c r="U32" s="153"/>
      <c r="V32" s="153"/>
      <c r="W32" s="153"/>
      <c r="X32" s="153"/>
      <c r="Y32" s="153"/>
      <c r="Z32" s="153"/>
      <c r="AA32" s="153"/>
      <c r="AB32" s="153"/>
      <c r="AC32" s="153"/>
      <c r="AD32" s="153"/>
      <c r="AE32" s="153"/>
      <c r="AF32" s="153"/>
      <c r="AG32" s="153"/>
      <c r="AH32" s="153"/>
      <c r="AI32" s="153"/>
      <c r="AJ32" s="153"/>
      <c r="AK32" s="153"/>
      <c r="AL32" s="153"/>
      <c r="AM32" s="153"/>
      <c r="AN32" s="153"/>
    </row>
    <row r="33" spans="1:40" ht="23.4" customHeight="1" x14ac:dyDescent="0.2">
      <c r="A33" s="82">
        <v>9</v>
      </c>
      <c r="B33" s="75"/>
      <c r="C33" s="71" t="str">
        <f>IF($AY23="","",VLOOKUP($AY23,部員ﾃﾞｰﾀ入力!$A$2:$R$61,17,FALSE))</f>
        <v/>
      </c>
      <c r="D33" s="71"/>
      <c r="E33" s="71"/>
      <c r="F33" s="71"/>
      <c r="G33" s="71"/>
      <c r="H33" s="71"/>
      <c r="I33" s="71"/>
      <c r="J33" s="71"/>
      <c r="K33" s="71"/>
      <c r="L33" s="72"/>
      <c r="M33" s="73" t="str">
        <f>IF($AY23="","",VLOOKUP($AY23,部員ﾃﾞｰﾀ入力!$A$2:$R$61,16,FALSE))</f>
        <v/>
      </c>
      <c r="N33" s="74"/>
      <c r="O33" s="75"/>
      <c r="P33" s="76"/>
      <c r="Q33" s="76"/>
      <c r="R33" s="76"/>
      <c r="S33" s="76"/>
      <c r="T33" s="3"/>
      <c r="U33" s="153"/>
      <c r="V33" s="153"/>
      <c r="W33" s="153"/>
      <c r="X33" s="153"/>
      <c r="Y33" s="153"/>
      <c r="Z33" s="153"/>
      <c r="AA33" s="153"/>
      <c r="AB33" s="153"/>
      <c r="AC33" s="153"/>
      <c r="AD33" s="153"/>
      <c r="AE33" s="153"/>
      <c r="AF33" s="153"/>
      <c r="AG33" s="153"/>
      <c r="AH33" s="153"/>
      <c r="AI33" s="153"/>
      <c r="AJ33" s="153"/>
      <c r="AK33" s="153"/>
      <c r="AL33" s="153"/>
      <c r="AM33" s="153"/>
      <c r="AN33" s="153"/>
    </row>
    <row r="34" spans="1:40" ht="23.4" customHeight="1" x14ac:dyDescent="0.2">
      <c r="A34" s="82"/>
      <c r="B34" s="75"/>
      <c r="C34" s="71" t="str">
        <f>IF($AY24="","",VLOOKUP($AY24,部員ﾃﾞｰﾀ入力!$A$2:$R$61,17,FALSE))</f>
        <v/>
      </c>
      <c r="D34" s="71"/>
      <c r="E34" s="71"/>
      <c r="F34" s="71"/>
      <c r="G34" s="71"/>
      <c r="H34" s="71"/>
      <c r="I34" s="71"/>
      <c r="J34" s="71"/>
      <c r="K34" s="71"/>
      <c r="L34" s="72"/>
      <c r="M34" s="73" t="str">
        <f>IF($AY24="","",VLOOKUP($AY24,部員ﾃﾞｰﾀ入力!$A$2:$R$61,16,FALSE))</f>
        <v/>
      </c>
      <c r="N34" s="74"/>
      <c r="O34" s="75"/>
      <c r="P34" s="76"/>
      <c r="Q34" s="76"/>
      <c r="R34" s="76"/>
      <c r="S34" s="76"/>
      <c r="T34" s="3"/>
      <c r="U34" s="153"/>
      <c r="V34" s="153"/>
      <c r="W34" s="153"/>
      <c r="X34" s="153"/>
      <c r="Y34" s="153"/>
      <c r="Z34" s="153"/>
      <c r="AA34" s="153"/>
      <c r="AB34" s="153"/>
      <c r="AC34" s="153"/>
      <c r="AD34" s="153"/>
      <c r="AE34" s="153"/>
      <c r="AF34" s="153"/>
      <c r="AG34" s="153"/>
      <c r="AH34" s="153"/>
      <c r="AI34" s="153"/>
      <c r="AJ34" s="153"/>
      <c r="AK34" s="153"/>
      <c r="AL34" s="153"/>
      <c r="AM34" s="153"/>
      <c r="AN34" s="153"/>
    </row>
    <row r="35" spans="1:40" ht="23.4" customHeight="1" x14ac:dyDescent="0.2">
      <c r="A35" s="124">
        <v>10</v>
      </c>
      <c r="B35" s="125"/>
      <c r="C35" s="128" t="str">
        <f>IF($AY25="","",VLOOKUP($AY25,部員ﾃﾞｰﾀ入力!$A$2:$R$61,17,FALSE))</f>
        <v/>
      </c>
      <c r="D35" s="128"/>
      <c r="E35" s="128"/>
      <c r="F35" s="128"/>
      <c r="G35" s="128"/>
      <c r="H35" s="128"/>
      <c r="I35" s="128"/>
      <c r="J35" s="128"/>
      <c r="K35" s="128"/>
      <c r="L35" s="129"/>
      <c r="M35" s="130" t="str">
        <f>IF($AY25="","",VLOOKUP($AY25,部員ﾃﾞｰﾀ入力!$A$2:$R$61,16,FALSE))</f>
        <v/>
      </c>
      <c r="N35" s="131"/>
      <c r="O35" s="132"/>
      <c r="P35" s="133"/>
      <c r="Q35" s="133"/>
      <c r="R35" s="133"/>
      <c r="S35" s="133"/>
      <c r="T35" s="3"/>
      <c r="X35" s="3"/>
    </row>
    <row r="36" spans="1:40" ht="23.4" customHeight="1" x14ac:dyDescent="0.2">
      <c r="A36" s="126"/>
      <c r="B36" s="127"/>
      <c r="C36" s="92" t="str">
        <f>IF($AY26="","",VLOOKUP($AY26,部員ﾃﾞｰﾀ入力!$A$2:$R$61,17,FALSE))</f>
        <v/>
      </c>
      <c r="D36" s="92"/>
      <c r="E36" s="92"/>
      <c r="F36" s="92"/>
      <c r="G36" s="92"/>
      <c r="H36" s="92"/>
      <c r="I36" s="92"/>
      <c r="J36" s="92"/>
      <c r="K36" s="92"/>
      <c r="L36" s="93"/>
      <c r="M36" s="67" t="str">
        <f>IF($AY26="","",VLOOKUP($AY26,部員ﾃﾞｰﾀ入力!$A$2:$R$61,16,FALSE))</f>
        <v/>
      </c>
      <c r="N36" s="68"/>
      <c r="O36" s="69"/>
      <c r="P36" s="70"/>
      <c r="Q36" s="70"/>
      <c r="R36" s="70"/>
      <c r="S36" s="70"/>
      <c r="T36" s="3"/>
      <c r="X36" s="3"/>
    </row>
  </sheetData>
  <mergeCells count="267">
    <mergeCell ref="N1:AN1"/>
    <mergeCell ref="U28:AN34"/>
    <mergeCell ref="AY19:BA19"/>
    <mergeCell ref="AY20:BA20"/>
    <mergeCell ref="AY17:BA17"/>
    <mergeCell ref="AY18:BA18"/>
    <mergeCell ref="BE14:BG14"/>
    <mergeCell ref="AR3:BG4"/>
    <mergeCell ref="BE15:BG15"/>
    <mergeCell ref="BE17:BG17"/>
    <mergeCell ref="BE18:BG18"/>
    <mergeCell ref="BE19:BG19"/>
    <mergeCell ref="BE20:BG20"/>
    <mergeCell ref="AX19:AX20"/>
    <mergeCell ref="AR6:AU6"/>
    <mergeCell ref="AS7:AU7"/>
    <mergeCell ref="AS8:AU8"/>
    <mergeCell ref="AS9:AU9"/>
    <mergeCell ref="BE12:BG12"/>
    <mergeCell ref="BE13:BG13"/>
    <mergeCell ref="AY11:BA11"/>
    <mergeCell ref="AY12:BA12"/>
    <mergeCell ref="AY13:BA13"/>
    <mergeCell ref="BD6:BG6"/>
    <mergeCell ref="BE7:BG7"/>
    <mergeCell ref="BE8:BG8"/>
    <mergeCell ref="BE9:BG9"/>
    <mergeCell ref="BE10:BG10"/>
    <mergeCell ref="BE11:BG11"/>
    <mergeCell ref="AS13:AU13"/>
    <mergeCell ref="AX11:AX12"/>
    <mergeCell ref="BE16:BG16"/>
    <mergeCell ref="AY15:BA15"/>
    <mergeCell ref="AY16:BA16"/>
    <mergeCell ref="AX17:AX18"/>
    <mergeCell ref="AS14:AU14"/>
    <mergeCell ref="AX15:AX16"/>
    <mergeCell ref="AX7:AX8"/>
    <mergeCell ref="AX9:AX10"/>
    <mergeCell ref="AY7:BA7"/>
    <mergeCell ref="AY8:BA8"/>
    <mergeCell ref="AY9:BA9"/>
    <mergeCell ref="AY10:BA10"/>
    <mergeCell ref="AS10:AU10"/>
    <mergeCell ref="AS11:AU11"/>
    <mergeCell ref="AX13:AX14"/>
    <mergeCell ref="AY14:BA14"/>
    <mergeCell ref="AS12:AU12"/>
    <mergeCell ref="A14:B14"/>
    <mergeCell ref="A3:C3"/>
    <mergeCell ref="D3:H3"/>
    <mergeCell ref="V3:Y3"/>
    <mergeCell ref="A11:B11"/>
    <mergeCell ref="A10:B10"/>
    <mergeCell ref="A9:B9"/>
    <mergeCell ref="C9:L9"/>
    <mergeCell ref="M12:N12"/>
    <mergeCell ref="M9:N9"/>
    <mergeCell ref="X13:AG13"/>
    <mergeCell ref="X9:AG9"/>
    <mergeCell ref="X8:AG8"/>
    <mergeCell ref="Z3:AN3"/>
    <mergeCell ref="A8:B8"/>
    <mergeCell ref="A5:F5"/>
    <mergeCell ref="O12:S12"/>
    <mergeCell ref="A13:B13"/>
    <mergeCell ref="C13:L13"/>
    <mergeCell ref="M13:N13"/>
    <mergeCell ref="O13:S13"/>
    <mergeCell ref="A12:B12"/>
    <mergeCell ref="C12:L12"/>
    <mergeCell ref="AH13:AI13"/>
    <mergeCell ref="AJ13:AN13"/>
    <mergeCell ref="AH8:AI8"/>
    <mergeCell ref="AJ8:AN8"/>
    <mergeCell ref="AH9:AI9"/>
    <mergeCell ref="AJ9:AN9"/>
    <mergeCell ref="AH10:AI10"/>
    <mergeCell ref="AH6:AI6"/>
    <mergeCell ref="AJ6:AN6"/>
    <mergeCell ref="V5:AB5"/>
    <mergeCell ref="AJ10:AN10"/>
    <mergeCell ref="AH7:AI7"/>
    <mergeCell ref="AJ7:AN7"/>
    <mergeCell ref="V8:W8"/>
    <mergeCell ref="V9:W9"/>
    <mergeCell ref="A7:B7"/>
    <mergeCell ref="C7:L7"/>
    <mergeCell ref="M7:N7"/>
    <mergeCell ref="O7:S7"/>
    <mergeCell ref="X7:AG7"/>
    <mergeCell ref="O6:S6"/>
    <mergeCell ref="C6:L6"/>
    <mergeCell ref="V6:W6"/>
    <mergeCell ref="V7:W7"/>
    <mergeCell ref="A6:B6"/>
    <mergeCell ref="M6:N6"/>
    <mergeCell ref="X6:AG6"/>
    <mergeCell ref="C10:L10"/>
    <mergeCell ref="V10:W10"/>
    <mergeCell ref="X10:AG10"/>
    <mergeCell ref="M10:N10"/>
    <mergeCell ref="O10:S10"/>
    <mergeCell ref="O9:S9"/>
    <mergeCell ref="C8:L8"/>
    <mergeCell ref="M8:N8"/>
    <mergeCell ref="O8:S8"/>
    <mergeCell ref="C11:L11"/>
    <mergeCell ref="M11:N11"/>
    <mergeCell ref="O11:S11"/>
    <mergeCell ref="C14:L14"/>
    <mergeCell ref="M14:N14"/>
    <mergeCell ref="O14:S14"/>
    <mergeCell ref="AH14:AI14"/>
    <mergeCell ref="AJ14:AN14"/>
    <mergeCell ref="V15:W15"/>
    <mergeCell ref="X15:AG15"/>
    <mergeCell ref="AH15:AI15"/>
    <mergeCell ref="AJ15:AN15"/>
    <mergeCell ref="X14:AG14"/>
    <mergeCell ref="X11:AG11"/>
    <mergeCell ref="AH11:AI11"/>
    <mergeCell ref="AJ11:AN11"/>
    <mergeCell ref="V12:W12"/>
    <mergeCell ref="X12:AG12"/>
    <mergeCell ref="AH12:AI12"/>
    <mergeCell ref="AJ12:AN12"/>
    <mergeCell ref="V11:W11"/>
    <mergeCell ref="V13:W13"/>
    <mergeCell ref="V14:W14"/>
    <mergeCell ref="A15:F15"/>
    <mergeCell ref="AJ18:AN18"/>
    <mergeCell ref="V19:W19"/>
    <mergeCell ref="X19:AG19"/>
    <mergeCell ref="AH19:AI19"/>
    <mergeCell ref="AJ19:AN19"/>
    <mergeCell ref="V16:W16"/>
    <mergeCell ref="X16:AG16"/>
    <mergeCell ref="AH16:AI16"/>
    <mergeCell ref="AJ16:AN16"/>
    <mergeCell ref="V17:W17"/>
    <mergeCell ref="X17:AG17"/>
    <mergeCell ref="AH17:AI17"/>
    <mergeCell ref="AJ17:AN17"/>
    <mergeCell ref="A16:B16"/>
    <mergeCell ref="C16:L16"/>
    <mergeCell ref="M16:N16"/>
    <mergeCell ref="O16:S16"/>
    <mergeCell ref="C17:L17"/>
    <mergeCell ref="V20:W20"/>
    <mergeCell ref="X20:AG20"/>
    <mergeCell ref="AH20:AI20"/>
    <mergeCell ref="V18:W18"/>
    <mergeCell ref="X18:AG18"/>
    <mergeCell ref="AH18:AI18"/>
    <mergeCell ref="M20:N20"/>
    <mergeCell ref="O20:S20"/>
    <mergeCell ref="M17:N17"/>
    <mergeCell ref="O17:S17"/>
    <mergeCell ref="C18:L18"/>
    <mergeCell ref="M18:N18"/>
    <mergeCell ref="O18:S18"/>
    <mergeCell ref="A17:B18"/>
    <mergeCell ref="C19:L19"/>
    <mergeCell ref="I3:M3"/>
    <mergeCell ref="N3:P3"/>
    <mergeCell ref="Q3:U3"/>
    <mergeCell ref="C36:L36"/>
    <mergeCell ref="M36:N36"/>
    <mergeCell ref="C28:L28"/>
    <mergeCell ref="M28:N28"/>
    <mergeCell ref="O28:S28"/>
    <mergeCell ref="C26:L26"/>
    <mergeCell ref="M26:N26"/>
    <mergeCell ref="O26:S26"/>
    <mergeCell ref="M23:N23"/>
    <mergeCell ref="O23:S23"/>
    <mergeCell ref="C24:L24"/>
    <mergeCell ref="M24:N24"/>
    <mergeCell ref="O24:S24"/>
    <mergeCell ref="C27:L27"/>
    <mergeCell ref="M27:N27"/>
    <mergeCell ref="O27:S27"/>
    <mergeCell ref="M25:N25"/>
    <mergeCell ref="C25:L25"/>
    <mergeCell ref="C23:L23"/>
    <mergeCell ref="C21:L21"/>
    <mergeCell ref="O21:S21"/>
    <mergeCell ref="O36:S36"/>
    <mergeCell ref="C22:L22"/>
    <mergeCell ref="M22:N22"/>
    <mergeCell ref="O22:S22"/>
    <mergeCell ref="C20:L20"/>
    <mergeCell ref="A29:B30"/>
    <mergeCell ref="C29:L29"/>
    <mergeCell ref="M29:N29"/>
    <mergeCell ref="O29:S29"/>
    <mergeCell ref="C30:L30"/>
    <mergeCell ref="O25:S25"/>
    <mergeCell ref="A35:B36"/>
    <mergeCell ref="C35:L35"/>
    <mergeCell ref="M35:N35"/>
    <mergeCell ref="O35:S35"/>
    <mergeCell ref="A27:B28"/>
    <mergeCell ref="A25:B26"/>
    <mergeCell ref="A21:B22"/>
    <mergeCell ref="A23:B24"/>
    <mergeCell ref="A19:B20"/>
    <mergeCell ref="M19:N19"/>
    <mergeCell ref="O19:S19"/>
    <mergeCell ref="M21:N21"/>
    <mergeCell ref="A33:B34"/>
    <mergeCell ref="C33:L33"/>
    <mergeCell ref="M33:N33"/>
    <mergeCell ref="O33:S33"/>
    <mergeCell ref="C34:L34"/>
    <mergeCell ref="M34:N34"/>
    <mergeCell ref="O34:S34"/>
    <mergeCell ref="A31:B32"/>
    <mergeCell ref="V26:W26"/>
    <mergeCell ref="C31:L31"/>
    <mergeCell ref="M31:N31"/>
    <mergeCell ref="O31:S31"/>
    <mergeCell ref="C32:L32"/>
    <mergeCell ref="M32:N32"/>
    <mergeCell ref="O32:S32"/>
    <mergeCell ref="M30:N30"/>
    <mergeCell ref="O30:S30"/>
    <mergeCell ref="X26:AG26"/>
    <mergeCell ref="AH26:AI26"/>
    <mergeCell ref="AJ26:AN26"/>
    <mergeCell ref="V25:W25"/>
    <mergeCell ref="X25:AG25"/>
    <mergeCell ref="AH25:AI25"/>
    <mergeCell ref="AJ25:AN25"/>
    <mergeCell ref="V24:W24"/>
    <mergeCell ref="X24:AG24"/>
    <mergeCell ref="AH24:AI24"/>
    <mergeCell ref="AJ24:AN24"/>
    <mergeCell ref="V23:W23"/>
    <mergeCell ref="X23:AG23"/>
    <mergeCell ref="AH23:AI23"/>
    <mergeCell ref="AJ23:AN23"/>
    <mergeCell ref="X22:AG22"/>
    <mergeCell ref="AH22:AI22"/>
    <mergeCell ref="AJ22:AN22"/>
    <mergeCell ref="AJ20:AN20"/>
    <mergeCell ref="X21:AG21"/>
    <mergeCell ref="AH21:AI21"/>
    <mergeCell ref="AJ21:AN21"/>
    <mergeCell ref="V22:W22"/>
    <mergeCell ref="V21:W21"/>
    <mergeCell ref="BE23:BG23"/>
    <mergeCell ref="BE24:BG24"/>
    <mergeCell ref="BE25:BG25"/>
    <mergeCell ref="BE26:BG26"/>
    <mergeCell ref="AX21:AX22"/>
    <mergeCell ref="AX23:AX24"/>
    <mergeCell ref="AX25:AX26"/>
    <mergeCell ref="AY21:BA21"/>
    <mergeCell ref="AY22:BA22"/>
    <mergeCell ref="AY23:BA23"/>
    <mergeCell ref="AY24:BA24"/>
    <mergeCell ref="AY25:BA25"/>
    <mergeCell ref="AY26:BA26"/>
    <mergeCell ref="BE21:BG21"/>
    <mergeCell ref="BE22:BG22"/>
  </mergeCells>
  <phoneticPr fontId="2"/>
  <printOptions horizontalCentered="1" verticalCentered="1"/>
  <pageMargins left="0.59055118110236227" right="0.59055118110236227" top="0.51181102362204722" bottom="0.51181102362204722"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参加者名簿</vt:lpstr>
      <vt:lpstr>種目別名簿</vt:lpstr>
      <vt:lpstr>参加者名簿!Print_Area</vt:lpstr>
      <vt:lpstr>種目別名簿!Print_Area</vt:lpstr>
      <vt:lpstr>部員ﾃﾞｰﾀ入力!Print_Area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c:creator>
  <cp:lastModifiedBy>俊喬 鈴木</cp:lastModifiedBy>
  <cp:lastPrinted>2025-01-13T05:01:22Z</cp:lastPrinted>
  <dcterms:created xsi:type="dcterms:W3CDTF">2008-04-21T20:45:48Z</dcterms:created>
  <dcterms:modified xsi:type="dcterms:W3CDTF">2026-02-24T14:12:15Z</dcterms:modified>
</cp:coreProperties>
</file>