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aichi_koutairen_tt\Desktop\卓球\2_HP\☆7_大会申し込み要項\1_申し込みエクセルファイル\"/>
    </mc:Choice>
  </mc:AlternateContent>
  <xr:revisionPtr revIDLastSave="0" documentId="13_ncr:1_{8418B9EE-E080-48AD-9FAF-AD7EFE7B68E0}"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国スポ申込み用紙" sheetId="16" r:id="rId2"/>
    <sheet name="国スポ申込み用紙(25名以上)" sheetId="19" r:id="rId3"/>
  </sheets>
  <definedNames>
    <definedName name="_xlnm.Print_Area" localSheetId="1">国スポ申込み用紙!$A$1:$AN$27</definedName>
    <definedName name="_xlnm.Print_Area" localSheetId="2">'国スポ申込み用紙(25名以上)'!$A$1:$AN$27</definedName>
    <definedName name="_xlnm.Print_Area" localSheetId="0">部員ﾃﾞｰﾀ入力!$A$1:$T$61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9" l="1"/>
  <c r="BW14" i="19" s="1"/>
  <c r="A6" i="19" l="1"/>
  <c r="S38" i="19"/>
  <c r="N37" i="19"/>
  <c r="S38" i="16"/>
  <c r="N37" i="16" l="1"/>
  <c r="W9" i="19" l="1"/>
  <c r="BW9" i="19" s="1"/>
  <c r="W10" i="19"/>
  <c r="BW10" i="19" s="1"/>
  <c r="W11" i="19"/>
  <c r="BW11" i="19" s="1"/>
  <c r="W12" i="19"/>
  <c r="BW12" i="19" s="1"/>
  <c r="W13" i="19"/>
  <c r="BW13" i="19" s="1"/>
  <c r="W15" i="19"/>
  <c r="BW15" i="19" s="1"/>
  <c r="W16" i="19"/>
  <c r="BW16" i="19" s="1"/>
  <c r="W17" i="19"/>
  <c r="BW17" i="19" s="1"/>
  <c r="W18" i="19"/>
  <c r="BW18" i="19" s="1"/>
  <c r="AD9" i="19"/>
  <c r="AD10" i="19"/>
  <c r="AD11" i="19"/>
  <c r="AD12" i="19"/>
  <c r="AD13" i="19"/>
  <c r="AD14" i="19"/>
  <c r="AD15" i="19"/>
  <c r="AD16" i="19"/>
  <c r="AD17" i="19"/>
  <c r="AD18" i="19"/>
  <c r="AD19" i="19"/>
  <c r="AE9" i="19"/>
  <c r="AE10" i="19"/>
  <c r="AE11" i="19"/>
  <c r="AE12" i="19"/>
  <c r="AE13" i="19"/>
  <c r="AE14" i="19"/>
  <c r="AE15" i="19"/>
  <c r="AE16" i="19"/>
  <c r="AE17" i="19"/>
  <c r="AE18" i="19"/>
  <c r="AE19" i="19"/>
  <c r="AE8" i="19"/>
  <c r="AD8" i="19"/>
  <c r="K9" i="19"/>
  <c r="K10" i="19"/>
  <c r="K11" i="19"/>
  <c r="K12" i="19"/>
  <c r="K13" i="19"/>
  <c r="K14" i="19"/>
  <c r="K15" i="19"/>
  <c r="K16" i="19"/>
  <c r="K17" i="19"/>
  <c r="K18" i="19"/>
  <c r="K19" i="19"/>
  <c r="J9" i="19"/>
  <c r="J10" i="19"/>
  <c r="J11" i="19"/>
  <c r="J12" i="19"/>
  <c r="J13" i="19"/>
  <c r="J14" i="19"/>
  <c r="J15" i="19"/>
  <c r="J16" i="19"/>
  <c r="J17" i="19"/>
  <c r="J18" i="19"/>
  <c r="J19" i="19"/>
  <c r="C9" i="19"/>
  <c r="BV9" i="19" s="1"/>
  <c r="C10" i="19"/>
  <c r="BV10" i="19" s="1"/>
  <c r="C11" i="19"/>
  <c r="BV11" i="19" s="1"/>
  <c r="C12" i="19"/>
  <c r="BV12" i="19" s="1"/>
  <c r="C13" i="19"/>
  <c r="BV13" i="19" s="1"/>
  <c r="C14" i="19"/>
  <c r="BV14" i="19" s="1"/>
  <c r="C15" i="19"/>
  <c r="BV15" i="19" s="1"/>
  <c r="C16" i="19"/>
  <c r="BV16" i="19" s="1"/>
  <c r="C17" i="19"/>
  <c r="BV17" i="19" s="1"/>
  <c r="C18" i="19"/>
  <c r="BV18" i="19" s="1"/>
  <c r="K8" i="19"/>
  <c r="J8" i="19"/>
  <c r="W4" i="19"/>
  <c r="P4" i="19"/>
  <c r="AH3" i="19"/>
  <c r="W3" i="19"/>
  <c r="F4" i="19"/>
  <c r="F3" i="19"/>
  <c r="W9" i="16"/>
  <c r="BW9" i="16" s="1"/>
  <c r="W10" i="16"/>
  <c r="BW10" i="16" s="1"/>
  <c r="W11" i="16"/>
  <c r="BW11" i="16" s="1"/>
  <c r="W12" i="16"/>
  <c r="BW12" i="16" s="1"/>
  <c r="W13" i="16"/>
  <c r="BW13" i="16" s="1"/>
  <c r="W14" i="16"/>
  <c r="BW14" i="16" s="1"/>
  <c r="W15" i="16"/>
  <c r="BW15" i="16" s="1"/>
  <c r="W21" i="16"/>
  <c r="W22" i="16"/>
  <c r="AD9" i="16"/>
  <c r="AD10" i="16"/>
  <c r="AD11" i="16"/>
  <c r="AD12" i="16"/>
  <c r="AD13" i="16"/>
  <c r="AD14" i="16"/>
  <c r="AD15" i="16"/>
  <c r="AD16" i="16"/>
  <c r="AD17" i="16"/>
  <c r="AD18" i="16"/>
  <c r="AD19" i="16"/>
  <c r="AD21" i="16"/>
  <c r="AD22" i="16"/>
  <c r="AE9" i="16"/>
  <c r="AE10" i="16"/>
  <c r="AE11" i="16"/>
  <c r="AE12" i="16"/>
  <c r="AE13" i="16"/>
  <c r="AE14" i="16"/>
  <c r="AE15" i="16"/>
  <c r="AE16" i="16"/>
  <c r="AE17" i="16"/>
  <c r="AE18" i="16"/>
  <c r="AE19" i="16"/>
  <c r="AE21" i="16"/>
  <c r="AE22" i="16"/>
  <c r="AE8" i="16"/>
  <c r="AD8" i="16"/>
  <c r="K9" i="16"/>
  <c r="K10" i="16"/>
  <c r="K11" i="16"/>
  <c r="K12" i="16"/>
  <c r="K13" i="16"/>
  <c r="K14" i="16"/>
  <c r="K15" i="16"/>
  <c r="K16" i="16"/>
  <c r="K17" i="16"/>
  <c r="K18" i="16"/>
  <c r="K19" i="16"/>
  <c r="K21" i="16"/>
  <c r="K22" i="16"/>
  <c r="J9" i="16"/>
  <c r="J10" i="16"/>
  <c r="J11" i="16"/>
  <c r="J12" i="16"/>
  <c r="J13" i="16"/>
  <c r="J14" i="16"/>
  <c r="J15" i="16"/>
  <c r="J16" i="16"/>
  <c r="J17" i="16"/>
  <c r="J18" i="16"/>
  <c r="J19" i="16"/>
  <c r="J21" i="16"/>
  <c r="J22" i="16"/>
  <c r="C13" i="16"/>
  <c r="BV13" i="16" s="1"/>
  <c r="C14" i="16"/>
  <c r="BV14" i="16" s="1"/>
  <c r="C15" i="16"/>
  <c r="BV15" i="16" s="1"/>
  <c r="C17" i="16"/>
  <c r="BV17" i="16" s="1"/>
  <c r="C18" i="16"/>
  <c r="BV18" i="16" s="1"/>
  <c r="C21" i="16"/>
  <c r="C22" i="16"/>
  <c r="K8" i="16"/>
  <c r="J8" i="16"/>
  <c r="A6" i="16"/>
  <c r="W4" i="16"/>
  <c r="P4" i="16"/>
  <c r="AH3" i="16"/>
  <c r="W3" i="16"/>
  <c r="F4" i="16"/>
  <c r="F3" i="16"/>
  <c r="R61" i="10" l="1"/>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R40" i="10"/>
  <c r="Q40" i="10"/>
  <c r="R39" i="10"/>
  <c r="Q39" i="10"/>
  <c r="R38" i="10"/>
  <c r="Q38" i="10"/>
  <c r="R37" i="10"/>
  <c r="Q37" i="10"/>
  <c r="R36" i="10"/>
  <c r="Q36" i="10"/>
  <c r="R35" i="10"/>
  <c r="Q35" i="10"/>
  <c r="R34" i="10"/>
  <c r="Q34" i="10"/>
  <c r="R33" i="10"/>
  <c r="Q33" i="10"/>
  <c r="R32" i="10"/>
  <c r="Q32" i="10"/>
  <c r="R31" i="10"/>
  <c r="Q31" i="10"/>
  <c r="R30" i="10"/>
  <c r="Q30" i="10"/>
  <c r="R29" i="10"/>
  <c r="Q29" i="10"/>
  <c r="R28" i="10"/>
  <c r="Q28" i="10"/>
  <c r="R27" i="10"/>
  <c r="Q27" i="10"/>
  <c r="R26" i="10"/>
  <c r="Q26" i="10"/>
  <c r="R25" i="10"/>
  <c r="Q25" i="10"/>
  <c r="R24" i="10"/>
  <c r="Q24" i="10"/>
  <c r="R23" i="10"/>
  <c r="Q23" i="10"/>
  <c r="R22" i="10"/>
  <c r="Q22" i="10"/>
  <c r="R21" i="10"/>
  <c r="Q21" i="10"/>
  <c r="R20" i="10"/>
  <c r="Q20" i="10"/>
  <c r="R19" i="10"/>
  <c r="Q19" i="10"/>
  <c r="R18" i="10"/>
  <c r="Q18" i="10"/>
  <c r="R17" i="10"/>
  <c r="Q17" i="10"/>
  <c r="R16" i="10"/>
  <c r="Q16" i="10"/>
  <c r="R15" i="10"/>
  <c r="Q15" i="10"/>
  <c r="R14" i="10"/>
  <c r="Q14" i="10"/>
  <c r="R13" i="10"/>
  <c r="Q13" i="10"/>
  <c r="R12" i="10"/>
  <c r="Q12" i="10"/>
  <c r="R11" i="10"/>
  <c r="Q11" i="10"/>
  <c r="R10" i="10"/>
  <c r="Q10" i="10"/>
  <c r="R9" i="10"/>
  <c r="Q9" i="10"/>
  <c r="R8" i="10"/>
  <c r="Q8" i="10"/>
  <c r="R7" i="10"/>
  <c r="Q7" i="10"/>
  <c r="R6" i="10"/>
  <c r="Q6" i="10"/>
  <c r="C12" i="16" s="1"/>
  <c r="BV12" i="16" s="1"/>
  <c r="R5" i="10"/>
  <c r="Q5" i="10"/>
  <c r="C11" i="16" s="1"/>
  <c r="BV11" i="16" s="1"/>
  <c r="R4" i="10"/>
  <c r="Q4" i="10"/>
  <c r="C10" i="16" s="1"/>
  <c r="BV10" i="16" s="1"/>
  <c r="R3" i="10"/>
  <c r="Q3" i="10"/>
  <c r="C9" i="16" s="1"/>
  <c r="BV9" i="16" s="1"/>
  <c r="R2" i="10"/>
  <c r="Q2" i="10"/>
  <c r="W8" i="16" l="1"/>
  <c r="BW8" i="16" s="1"/>
  <c r="C19" i="19"/>
  <c r="BV19" i="19" s="1"/>
  <c r="W8" i="19"/>
  <c r="BW8" i="19" s="1"/>
  <c r="W18" i="16"/>
  <c r="BW18" i="16" s="1"/>
  <c r="C19" i="16"/>
  <c r="BV19" i="16" s="1"/>
  <c r="W16" i="16"/>
  <c r="BW16" i="16" s="1"/>
  <c r="W19" i="16"/>
  <c r="BW19" i="16" s="1"/>
  <c r="W19" i="19"/>
  <c r="BW19" i="19" s="1"/>
  <c r="C8" i="16"/>
  <c r="BV8" i="16" s="1"/>
  <c r="C16" i="16"/>
  <c r="BV16" i="16" s="1"/>
  <c r="W17" i="16"/>
  <c r="BW17" i="16" s="1"/>
  <c r="C8" i="19"/>
  <c r="BV8" i="19" s="1"/>
  <c r="B1" i="19"/>
</calcChain>
</file>

<file path=xl/sharedStrings.xml><?xml version="1.0" encoding="utf-8"?>
<sst xmlns="http://schemas.openxmlformats.org/spreadsheetml/2006/main" count="111" uniqueCount="65">
  <si>
    <t>№</t>
    <phoneticPr fontId="2"/>
  </si>
  <si>
    <t>姓</t>
    <rPh sb="0" eb="1">
      <t>セイ</t>
    </rPh>
    <phoneticPr fontId="2"/>
  </si>
  <si>
    <t>名</t>
    <rPh sb="0" eb="1">
      <t>メイ</t>
    </rPh>
    <phoneticPr fontId="2"/>
  </si>
  <si>
    <t>姓ﾌﾘｶﾞﾅ</t>
    <rPh sb="0" eb="1">
      <t>セイ</t>
    </rPh>
    <phoneticPr fontId="2"/>
  </si>
  <si>
    <t>名ﾌﾘｶﾞﾅ</t>
    <rPh sb="0" eb="1">
      <t>ナ</t>
    </rPh>
    <phoneticPr fontId="2"/>
  </si>
  <si>
    <t>姓SEI</t>
  </si>
  <si>
    <t>名MEI</t>
  </si>
  <si>
    <t>性別</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</si>
  <si>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</si>
  <si>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</si>
  <si>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</si>
  <si>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</si>
  <si>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</si>
  <si>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</si>
  <si>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</si>
  <si>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学年</t>
    <rPh sb="0" eb="2">
      <t>ガクネン</t>
    </rPh>
    <phoneticPr fontId="2"/>
  </si>
  <si>
    <t>氏名</t>
    <rPh sb="0" eb="2">
      <t>シメイ</t>
    </rPh>
    <phoneticPr fontId="2"/>
  </si>
  <si>
    <t>氏名フリガナ</t>
    <rPh sb="0" eb="2">
      <t>シメイ</t>
    </rPh>
    <phoneticPr fontId="2"/>
  </si>
  <si>
    <t>基本データ</t>
    <rPh sb="0" eb="2">
      <t>キホン</t>
    </rPh>
    <phoneticPr fontId="2"/>
  </si>
  <si>
    <t>データ入力</t>
    <rPh sb="3" eb="5">
      <t>ニュウリョク</t>
    </rPh>
    <phoneticPr fontId="2"/>
  </si>
  <si>
    <t>学校名(所属)</t>
    <rPh sb="0" eb="2">
      <t>ガッコウ</t>
    </rPh>
    <rPh sb="2" eb="3">
      <t>メイ</t>
    </rPh>
    <rPh sb="4" eb="6">
      <t>ショゾク</t>
    </rPh>
    <phoneticPr fontId="2"/>
  </si>
  <si>
    <t>組合せ校名表記</t>
    <rPh sb="0" eb="2">
      <t>クミアワ</t>
    </rPh>
    <rPh sb="3" eb="5">
      <t>コウメイ</t>
    </rPh>
    <rPh sb="5" eb="7">
      <t>ヒョウキ</t>
    </rPh>
    <phoneticPr fontId="2"/>
  </si>
  <si>
    <t>責任者氏名</t>
    <rPh sb="0" eb="3">
      <t>セキニンシャ</t>
    </rPh>
    <rPh sb="3" eb="5">
      <t>シメイ</t>
    </rPh>
    <phoneticPr fontId="2"/>
  </si>
  <si>
    <t>連絡先TEL</t>
    <rPh sb="0" eb="3">
      <t>レンラクサキ</t>
    </rPh>
    <phoneticPr fontId="2"/>
  </si>
  <si>
    <t>郵便番号</t>
    <rPh sb="0" eb="2">
      <t>ユウビン</t>
    </rPh>
    <rPh sb="2" eb="4">
      <t>バンゴウ</t>
    </rPh>
    <phoneticPr fontId="2"/>
  </si>
  <si>
    <t>住所</t>
    <rPh sb="0" eb="2">
      <t>ジュウショ</t>
    </rPh>
    <phoneticPr fontId="2"/>
  </si>
  <si>
    <t>種目</t>
    <rPh sb="0" eb="2">
      <t>シュモク</t>
    </rPh>
    <phoneticPr fontId="2"/>
  </si>
  <si>
    <t>※リストから入力</t>
    <rPh sb="6" eb="8">
      <t>ニュウリョク</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</si>
  <si>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</si>
  <si>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(1)リストから入力する場合がありますので注意してください。　</t>
    <rPh sb="8" eb="10">
      <t>ニュウリョク</t>
    </rPh>
    <rPh sb="12" eb="14">
      <t>バアイ</t>
    </rPh>
    <rPh sb="21" eb="23">
      <t>チュウイ</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</si>
  <si>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</si>
  <si>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参加申込書</t>
    <rPh sb="0" eb="2">
      <t>サンカ</t>
    </rPh>
    <rPh sb="2" eb="5">
      <t>モウシコミショ</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</si>
  <si>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</si>
  <si>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学校名(所属)</t>
    <rPh sb="0" eb="3">
      <t>ガッコウメイ</t>
    </rPh>
    <rPh sb="4" eb="6">
      <t>ショゾク</t>
    </rPh>
    <phoneticPr fontId="2"/>
  </si>
  <si>
    <t>組合せ表記</t>
    <rPh sb="0" eb="2">
      <t>クミアワ</t>
    </rPh>
    <rPh sb="3" eb="5">
      <t>ヒョウキ</t>
    </rPh>
    <phoneticPr fontId="2"/>
  </si>
  <si>
    <t>〒</t>
    <phoneticPr fontId="2"/>
  </si>
  <si>
    <t>※　必ず校内ランク順（強い順）に記入をお願いします。</t>
    <rPh sb="2" eb="3">
      <t>カナラ</t>
    </rPh>
    <rPh sb="4" eb="6">
      <t>コウナイ</t>
    </rPh>
    <rPh sb="9" eb="10">
      <t>ジュン</t>
    </rPh>
    <rPh sb="11" eb="12">
      <t>ツヨ</t>
    </rPh>
    <rPh sb="13" eb="14">
      <t>ジュン</t>
    </rPh>
    <rPh sb="16" eb="18">
      <t>キニュウ</t>
    </rPh>
    <rPh sb="20" eb="21">
      <t>ネガ</t>
    </rPh>
    <phoneticPr fontId="2"/>
  </si>
  <si>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</si>
  <si>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選手氏名</t>
    <rPh sb="0" eb="2">
      <t>センシュ</t>
    </rPh>
    <rPh sb="2" eb="4">
      <t>シメイ</t>
    </rPh>
    <phoneticPr fontId="2"/>
  </si>
  <si>
    <t>備考</t>
    <rPh sb="0" eb="2">
      <t>ビコウ</t>
    </rPh>
    <phoneticPr fontId="2"/>
  </si>
  <si>
    <t>※支部予選免除者には○</t>
    <rPh sb="1" eb="3">
      <t>シブ</t>
    </rPh>
    <rPh sb="3" eb="5">
      <t>ヨセン</t>
    </rPh>
    <rPh sb="5" eb="7">
      <t>メンジョ</t>
    </rPh>
    <rPh sb="7" eb="8">
      <t>シャ</t>
    </rPh>
    <phoneticPr fontId="2"/>
  </si>
  <si>
    <t>をコピーして貼り付けてください。</t>
    <rPh sb="6" eb="7">
      <t>ハ</t>
    </rPh>
    <rPh sb="8" eb="9">
      <t>ツ</t>
    </rPh>
    <phoneticPr fontId="2"/>
  </si>
  <si>
    <t>＜注＞</t>
    <rPh sb="1" eb="2">
      <t>チュウ</t>
    </rPh>
    <phoneticPr fontId="2"/>
  </si>
  <si>
    <t>(1)支部予選免除者も必ず申込みをしてください。（番号に○印を付けてください。）</t>
    <rPh sb="3" eb="5">
      <t>シブ</t>
    </rPh>
    <rPh sb="5" eb="7">
      <t>ヨセン</t>
    </rPh>
    <rPh sb="7" eb="10">
      <t>メンジョシャ</t>
    </rPh>
    <rPh sb="11" eb="12">
      <t>カナラ</t>
    </rPh>
    <rPh sb="13" eb="15">
      <t>モウシコ</t>
    </rPh>
    <rPh sb="25" eb="27">
      <t>バンゴウ</t>
    </rPh>
    <rPh sb="29" eb="30">
      <t>シルシ</t>
    </rPh>
    <rPh sb="31" eb="32">
      <t>ツ</t>
    </rPh>
    <phoneticPr fontId="2"/>
  </si>
  <si>
    <t>(2)成績結果等を新聞等に掲載することに同意されない選手は備考欄に×印を入力してください。</t>
    <phoneticPr fontId="2"/>
  </si>
  <si>
    <t>(3)本申込書の記載内容は本大会関係業務以外には使用しません。</t>
    <rPh sb="3" eb="4">
      <t>ホン</t>
    </rPh>
    <rPh sb="4" eb="7">
      <t>モウシコミショ</t>
    </rPh>
    <rPh sb="8" eb="10">
      <t>キサイ</t>
    </rPh>
    <rPh sb="10" eb="12">
      <t>ナイヨウ</t>
    </rPh>
    <rPh sb="13" eb="16">
      <t>ホンタイカイ</t>
    </rPh>
    <rPh sb="16" eb="18">
      <t>カンケイ</t>
    </rPh>
    <rPh sb="18" eb="20">
      <t>ギョウム</t>
    </rPh>
    <rPh sb="20" eb="22">
      <t>イガイ</t>
    </rPh>
    <rPh sb="24" eb="26">
      <t>シヨウ</t>
    </rPh>
    <phoneticPr fontId="2"/>
  </si>
  <si>
    <t>　下記の同意書も記入してください。</t>
    <rPh sb="1" eb="3">
      <t>カキ</t>
    </rPh>
    <rPh sb="4" eb="6">
      <t>ドウイ</t>
    </rPh>
    <rPh sb="6" eb="7">
      <t>ショ</t>
    </rPh>
    <rPh sb="8" eb="10">
      <t>キニュウ</t>
    </rPh>
    <phoneticPr fontId="31"/>
  </si>
  <si>
    <t>校長同意書</t>
    <rPh sb="0" eb="2">
      <t>コウチョウ</t>
    </rPh>
    <rPh sb="2" eb="5">
      <t>ドウイショ</t>
    </rPh>
    <phoneticPr fontId="33"/>
  </si>
  <si>
    <t>　上記の参加者は、健康上問題がないことを認めます。</t>
    <rPh sb="1" eb="3">
      <t>ジョウキ</t>
    </rPh>
    <rPh sb="4" eb="7">
      <t>サンカシャ</t>
    </rPh>
    <rPh sb="9" eb="11">
      <t>ケンコウ</t>
    </rPh>
    <rPh sb="11" eb="12">
      <t>ジョウ</t>
    </rPh>
    <rPh sb="12" eb="14">
      <t>モンダイ</t>
    </rPh>
    <rPh sb="20" eb="21">
      <t>ミト</t>
    </rPh>
    <phoneticPr fontId="33"/>
  </si>
  <si>
    <t>大会前二週間に、感染の疑いがある場合は、参加を自粛させます。</t>
    <rPh sb="0" eb="2">
      <t>タイカイ</t>
    </rPh>
    <rPh sb="2" eb="3">
      <t>マエ</t>
    </rPh>
    <rPh sb="3" eb="6">
      <t>ニシュウカン</t>
    </rPh>
    <rPh sb="8" eb="10">
      <t>カンセン</t>
    </rPh>
    <rPh sb="11" eb="12">
      <t>ウタガ</t>
    </rPh>
    <rPh sb="16" eb="18">
      <t>バアイ</t>
    </rPh>
    <rPh sb="20" eb="22">
      <t>サンカ</t>
    </rPh>
    <rPh sb="23" eb="25">
      <t>ジシュク</t>
    </rPh>
    <phoneticPr fontId="31"/>
  </si>
  <si>
    <t>参加にあたり、感染症予防についての行動を遵守させるので、国民体育大会支部予選会</t>
    <rPh sb="0" eb="2">
      <t>サンカ</t>
    </rPh>
    <rPh sb="7" eb="10">
      <t>カンセンショウ</t>
    </rPh>
    <rPh sb="10" eb="12">
      <t>ヨボウ</t>
    </rPh>
    <rPh sb="17" eb="19">
      <t>コウドウ</t>
    </rPh>
    <rPh sb="20" eb="22">
      <t>ジュンシュ</t>
    </rPh>
    <rPh sb="28" eb="34">
      <t>コクミンタイイクタイカイ</t>
    </rPh>
    <rPh sb="34" eb="38">
      <t>シブヨセン</t>
    </rPh>
    <rPh sb="38" eb="39">
      <t>カイ</t>
    </rPh>
    <phoneticPr fontId="33"/>
  </si>
  <si>
    <t>への参加をお願いします。</t>
    <rPh sb="2" eb="4">
      <t>サンカ</t>
    </rPh>
    <phoneticPr fontId="33"/>
  </si>
  <si>
    <t>学校名</t>
    <rPh sb="0" eb="2">
      <t>ガッコウ</t>
    </rPh>
    <rPh sb="2" eb="3">
      <t>メイ</t>
    </rPh>
    <phoneticPr fontId="33"/>
  </si>
  <si>
    <t>校長名</t>
    <rPh sb="0" eb="2">
      <t>コウチョウ</t>
    </rPh>
    <rPh sb="2" eb="3">
      <t>メイ</t>
    </rPh>
    <phoneticPr fontId="33"/>
  </si>
  <si>
    <t>印</t>
    <rPh sb="0" eb="1">
      <t>イン</t>
    </rPh>
    <phoneticPr fontId="33"/>
  </si>
  <si>
    <t>校長名</t>
    <rPh sb="0" eb="2">
      <t>コウチョウ</t>
    </rPh>
    <phoneticPr fontId="33"/>
  </si>
  <si>
    <t>　　コピーして貼り付けてください。</t>
    <rPh sb="7" eb="8">
      <t>ハ</t>
    </rPh>
    <rPh sb="9" eb="10">
      <t>ツ</t>
    </rPh>
    <phoneticPr fontId="2"/>
  </si>
  <si>
    <t>(4)支部予選免除者には「No.」のところにシート上の○の図形を</t>
    <rPh sb="3" eb="5">
      <t>シブ</t>
    </rPh>
    <rPh sb="5" eb="7">
      <t>ヨセン</t>
    </rPh>
    <rPh sb="7" eb="10">
      <t>メンジョシャ</t>
    </rPh>
    <phoneticPr fontId="2"/>
  </si>
  <si>
    <t>《国スポ予選申込み用紙作成注意事項》</t>
    <rPh sb="1" eb="2">
      <t>クニ</t>
    </rPh>
    <rPh sb="4" eb="6">
      <t>ヨセン</t>
    </rPh>
    <rPh sb="6" eb="8">
      <t>モウシコ</t>
    </rPh>
    <rPh sb="9" eb="11">
      <t>ヨウシ</t>
    </rPh>
    <rPh sb="11" eb="13">
      <t>サクセイ</t>
    </rPh>
    <rPh sb="13" eb="15">
      <t>チュウイ</t>
    </rPh>
    <rPh sb="15" eb="17">
      <t>ジコウ</t>
    </rPh>
    <phoneticPr fontId="2"/>
  </si>
  <si>
    <t>下記の枠内は組合せ資料となる部分ですから、削除や加工をしないでください。</t>
    <rPh sb="0" eb="2">
      <t>カキ</t>
    </rPh>
    <rPh sb="3" eb="4">
      <t>ワク</t>
    </rPh>
    <rPh sb="4" eb="5">
      <t>ナイ</t>
    </rPh>
    <rPh sb="6" eb="8">
      <t>クミアワ</t>
    </rPh>
    <rPh sb="9" eb="11">
      <t>シリョウ</t>
    </rPh>
    <rPh sb="14" eb="16">
      <t>ブブン</t>
    </rPh>
    <rPh sb="21" eb="23">
      <t>サクジョ</t>
    </rPh>
    <rPh sb="24" eb="26">
      <t>カコウ</t>
    </rPh>
    <phoneticPr fontId="2"/>
  </si>
  <si>
    <t>　　シートに番号を入力してください。</t>
    <phoneticPr fontId="2"/>
  </si>
  <si>
    <t>令和８年度国民スポーツ大会支部予選会</t>
    <rPh sb="0" eb="2">
      <t>レイワ</t>
    </rPh>
    <rPh sb="3" eb="5">
      <t>ネンド</t>
    </rPh>
    <rPh sb="5" eb="7">
      <t>コクミン</t>
    </rPh>
    <rPh sb="11" eb="13">
      <t>タイカイ</t>
    </rPh>
    <rPh sb="13" eb="15">
      <t>シブ</t>
    </rPh>
    <rPh sb="15" eb="17">
      <t>ヨセン</t>
    </rPh>
    <rPh sb="17" eb="18">
      <t>カイ</t>
    </rPh>
    <phoneticPr fontId="2"/>
  </si>
  <si>
    <t>(3)左のデータ入力後、「国スポ申込み用紙」・「国スポ申込み用紙(25名以上)」」</t>
    <rPh sb="3" eb="4">
      <t>サ</t>
    </rPh>
    <rPh sb="8" eb="10">
      <t>ニュウリョク</t>
    </rPh>
    <rPh sb="10" eb="11">
      <t>ゴ</t>
    </rPh>
    <rPh sb="13" eb="14">
      <t>クニ</t>
    </rPh>
    <rPh sb="16" eb="18">
      <t>モウシコミ</t>
    </rPh>
    <rPh sb="19" eb="21">
      <t>ヨウシ</t>
    </rPh>
    <rPh sb="24" eb="25">
      <t>クニ</t>
    </rPh>
    <rPh sb="27" eb="29">
      <t>モウシコ</t>
    </rPh>
    <rPh sb="30" eb="32">
      <t>ヨウシ</t>
    </rPh>
    <rPh sb="35" eb="36">
      <t>メイ</t>
    </rPh>
    <rPh sb="36" eb="38">
      <t>イジョウ</t>
    </rPh>
    <phoneticPr fontId="2"/>
  </si>
  <si>
    <t>※６文字まで（高校は付けない）</t>
    <rPh sb="2" eb="4">
      <t>モジ</t>
    </rPh>
    <rPh sb="7" eb="9">
      <t>コウコウ</t>
    </rPh>
    <rPh sb="10" eb="11">
      <t>ツ</t>
    </rPh>
    <phoneticPr fontId="2"/>
  </si>
  <si>
    <t>※ 「高等学校」「専門学校」まで入力してください</t>
    <rPh sb="3" eb="5">
      <t>コウトウ</t>
    </rPh>
    <rPh sb="5" eb="7">
      <t>ガッコウ</t>
    </rPh>
    <rPh sb="9" eb="11">
      <t>センモン</t>
    </rPh>
    <rPh sb="11" eb="13">
      <t>ガッコウ</t>
    </rPh>
    <rPh sb="16" eb="1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</si>
</sst>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
      <sz val="9"/>
      <name val="ＭＳ 明朝"/>
      <family val="1"/>
      <charset val="128"/>
    </font>
    <font>
      <sz val="10.5"/>
      <name val="ＭＳ Ｐゴシック"/>
      <family val="3"/>
      <charset val="128"/>
    </font>
    <font>
      <sz val="10.5"/>
      <name val="ＭＳ 明朝"/>
      <family val="1"/>
      <charset val="128"/>
    </font>
    <font>
      <sz val="6"/>
      <name val="ＭＳ 明朝"/>
      <family val="1"/>
      <charset val="128"/>
    </font>
    <font>
      <sz val="12"/>
      <color theme="1"/>
      <name val="ＭＳ 明朝"/>
      <family val="1"/>
      <charset val="128"/>
    </font>
    <font>
      <sz val="6"/>
      <name val="ＭＳ Ｐゴシック"/>
      <family val="2"/>
      <charset val="128"/>
      <scheme val="minor"/>
    </font>
    <font>
      <sz val="14"/>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20" fillId="4" borderId="0" applyNumberFormat="0" applyBorder="0" applyAlignment="0" applyProtection="0">
      <alignment vertical="center"/>
    </xf>
    <xf numFmtId="0" fontId="1" fillId="0" borderId="0">
      <alignment vertical="center"/>
    </xf>
  </cellStyleXfs>
  <cellXfs count="162">
    <xf numFmtId="0" fontId="0" fillId="0" borderId="0" xfId="0">
      <alignment vertical="center"/>
    </xf>
    <xf numFmtId="0" fontId="3" fillId="0" borderId="0" xfId="41" applyFont="1" applyAlignment="1">
      <alignment horizontal="center" vertical="center"/>
    </xf>
    <xf numFmtId="0" fontId="3" fillId="0" borderId="0" xfId="41" applyFont="1" applyAlignment="1">
      <alignment vertical="center"/>
    </xf>
    <xf numFmtId="0" fontId="3" fillId="24" borderId="12" xfId="41" applyFont="1" applyFill="1" applyBorder="1" applyAlignment="1">
      <alignment horizontal="center" vertical="center"/>
    </xf>
    <xf numFmtId="0" fontId="3" fillId="24" borderId="13" xfId="41" applyFont="1" applyFill="1" applyBorder="1" applyAlignment="1">
      <alignment horizontal="center" vertical="center"/>
    </xf>
    <xf numFmtId="0" fontId="3" fillId="24" borderId="14" xfId="41" applyFont="1" applyFill="1" applyBorder="1" applyAlignment="1">
      <alignment horizontal="center" vertical="center"/>
    </xf>
    <xf numFmtId="0" fontId="3" fillId="24" borderId="15" xfId="41" applyFont="1" applyFill="1" applyBorder="1" applyAlignment="1">
      <alignment horizontal="center" vertical="center"/>
    </xf>
    <xf numFmtId="0" fontId="0" fillId="0" borderId="11" xfId="0" applyBorder="1" applyAlignment="1">
      <alignment horizontal="center" vertical="center"/>
    </xf>
    <xf numFmtId="0" fontId="3" fillId="24" borderId="16" xfId="41" applyFont="1" applyFill="1" applyBorder="1" applyAlignment="1">
      <alignment horizontal="center" vertical="center"/>
    </xf>
    <xf numFmtId="0" fontId="3" fillId="24" borderId="11" xfId="41" applyFont="1" applyFill="1" applyBorder="1" applyAlignment="1">
      <alignment horizontal="center" vertical="center"/>
    </xf>
    <xf numFmtId="49" fontId="3" fillId="24" borderId="11" xfId="41" applyNumberFormat="1" applyFont="1" applyFill="1" applyBorder="1" applyAlignment="1">
      <alignment horizontal="center" vertical="center"/>
    </xf>
    <xf numFmtId="49" fontId="3" fillId="24" borderId="11" xfId="41" applyNumberFormat="1" applyFont="1" applyFill="1" applyBorder="1" applyAlignment="1">
      <alignment horizontal="center" vertical="center" shrinkToFit="1"/>
    </xf>
    <xf numFmtId="0" fontId="3" fillId="0" borderId="11" xfId="41" applyFont="1" applyBorder="1" applyAlignment="1">
      <alignment vertical="center" shrinkToFit="1"/>
    </xf>
    <xf numFmtId="0" fontId="22" fillId="0" borderId="17" xfId="0" applyFont="1" applyBorder="1" applyAlignment="1" applyProtection="1">
      <alignment horizontal="center" vertical="center" shrinkToFit="1"/>
      <protection locked="0"/>
    </xf>
    <xf numFmtId="0" fontId="3" fillId="24" borderId="18" xfId="41" applyFont="1" applyFill="1" applyBorder="1" applyAlignment="1">
      <alignment horizontal="center" vertical="center"/>
    </xf>
    <xf numFmtId="49" fontId="0" fillId="0" borderId="18" xfId="0" applyNumberFormat="1" applyBorder="1">
      <alignment vertical="center"/>
    </xf>
    <xf numFmtId="0" fontId="0" fillId="0" borderId="18" xfId="0" applyBorder="1">
      <alignment vertical="center"/>
    </xf>
    <xf numFmtId="49" fontId="3" fillId="24" borderId="19" xfId="41" applyNumberFormat="1" applyFont="1" applyFill="1" applyBorder="1" applyAlignment="1">
      <alignment horizontal="center" vertical="center"/>
    </xf>
    <xf numFmtId="49" fontId="3" fillId="24" borderId="20" xfId="41" applyNumberFormat="1" applyFont="1" applyFill="1" applyBorder="1" applyAlignment="1">
      <alignment horizontal="center" vertical="center"/>
    </xf>
    <xf numFmtId="0" fontId="3" fillId="24" borderId="21" xfId="41" applyFont="1" applyFill="1" applyBorder="1" applyAlignment="1">
      <alignment horizontal="center" vertical="center"/>
    </xf>
    <xf numFmtId="49" fontId="0" fillId="0" borderId="20" xfId="0" applyNumberFormat="1" applyBorder="1">
      <alignment vertical="center"/>
    </xf>
    <xf numFmtId="0" fontId="0" fillId="0" borderId="21" xfId="0" applyBorder="1" applyAlignment="1">
      <alignment horizontal="center" vertical="center" shrinkToFit="1"/>
    </xf>
    <xf numFmtId="0" fontId="0" fillId="0" borderId="20" xfId="0" applyBorder="1">
      <alignment vertical="center"/>
    </xf>
    <xf numFmtId="49" fontId="3" fillId="24" borderId="19" xfId="41" applyNumberFormat="1" applyFont="1" applyFill="1" applyBorder="1" applyAlignment="1">
      <alignment horizontal="center" vertical="center" shrinkToFit="1"/>
    </xf>
    <xf numFmtId="0" fontId="26" fillId="0" borderId="0" xfId="0" applyFont="1">
      <alignment vertical="center"/>
    </xf>
    <xf numFmtId="0" fontId="22" fillId="0" borderId="23" xfId="41" applyFont="1" applyBorder="1" applyAlignment="1">
      <alignment horizontal="center" vertical="center"/>
    </xf>
    <xf numFmtId="0" fontId="22" fillId="0" borderId="17" xfId="41" applyFont="1" applyBorder="1" applyAlignment="1">
      <alignment horizontal="center" vertical="center"/>
    </xf>
    <xf numFmtId="0" fontId="3" fillId="24" borderId="24" xfId="41" applyFont="1" applyFill="1" applyBorder="1" applyAlignment="1">
      <alignment horizontal="distributed" vertical="center"/>
    </xf>
    <xf numFmtId="0" fontId="3" fillId="0" borderId="29" xfId="41" applyFont="1" applyBorder="1" applyAlignment="1">
      <alignment horizontal="center" vertical="center"/>
    </xf>
    <xf numFmtId="0" fontId="3" fillId="24" borderId="12" xfId="41" applyFont="1" applyFill="1" applyBorder="1" applyAlignment="1">
      <alignment horizontal="center" vertical="center" shrinkToFit="1"/>
    </xf>
    <xf numFmtId="0" fontId="3" fillId="24" borderId="31" xfId="41" applyFont="1" applyFill="1" applyBorder="1" applyAlignment="1">
      <alignment horizontal="center" vertical="center"/>
    </xf>
    <xf numFmtId="0" fontId="3" fillId="24" borderId="32" xfId="41" applyFont="1" applyFill="1" applyBorder="1" applyAlignment="1">
      <alignment horizontal="center" vertical="center"/>
    </xf>
    <xf numFmtId="0" fontId="28" fillId="0" borderId="0" xfId="41" applyFont="1" applyAlignment="1">
      <alignment vertical="center"/>
    </xf>
    <xf numFmtId="0" fontId="3" fillId="24" borderId="11" xfId="41" applyFont="1" applyFill="1" applyBorder="1" applyAlignment="1">
      <alignment horizontal="center" vertical="center" shrinkToFit="1"/>
    </xf>
    <xf numFmtId="0" fontId="3" fillId="0" borderId="0" xfId="41" applyFont="1"/>
    <xf numFmtId="0" fontId="3" fillId="0" borderId="11" xfId="41" applyFont="1" applyBorder="1"/>
    <xf numFmtId="0" fontId="0" fillId="0" borderId="19" xfId="0" applyBorder="1" applyAlignment="1">
      <alignment horizontal="center" vertical="center"/>
    </xf>
    <xf numFmtId="0" fontId="0" fillId="0" borderId="11" xfId="0" applyBorder="1">
      <alignment vertical="center"/>
    </xf>
    <xf numFmtId="0" fontId="3" fillId="0" borderId="0" xfId="41" applyFont="1" applyAlignment="1">
      <alignment horizontal="center"/>
    </xf>
    <xf numFmtId="177" fontId="0" fillId="0" borderId="11" xfId="0" applyNumberFormat="1" applyBorder="1" applyAlignment="1">
      <alignment horizontal="center" vertical="center"/>
    </xf>
    <xf numFmtId="177" fontId="0" fillId="0" borderId="11" xfId="0" applyNumberFormat="1" applyBorder="1">
      <alignment vertical="center"/>
    </xf>
    <xf numFmtId="0" fontId="3" fillId="0" borderId="34" xfId="41" applyFont="1" applyBorder="1" applyAlignment="1">
      <alignment vertical="center"/>
    </xf>
    <xf numFmtId="0" fontId="22" fillId="0" borderId="27" xfId="41" applyFont="1" applyBorder="1" applyAlignment="1">
      <alignment horizontal="center" vertical="center" shrinkToFit="1"/>
    </xf>
    <xf numFmtId="0" fontId="3" fillId="26" borderId="0" xfId="41" applyFont="1" applyFill="1"/>
    <xf numFmtId="0" fontId="29" fillId="26" borderId="0" xfId="0" applyFont="1" applyFill="1">
      <alignment vertical="center"/>
    </xf>
    <xf numFmtId="0" fontId="30" fillId="26" borderId="0" xfId="41" applyFont="1" applyFill="1"/>
    <xf numFmtId="0" fontId="26" fillId="26" borderId="0" xfId="0" applyFont="1" applyFill="1">
      <alignment vertical="center"/>
    </xf>
    <xf numFmtId="0" fontId="0" fillId="0" borderId="19" xfId="0" applyBorder="1" applyAlignment="1">
      <alignment horizontal="center" vertical="center" shrinkToFit="1"/>
    </xf>
    <xf numFmtId="0" fontId="3" fillId="0" borderId="0" xfId="0" applyFont="1">
      <alignment vertical="center"/>
    </xf>
    <xf numFmtId="0" fontId="3" fillId="0" borderId="10" xfId="0" applyFont="1" applyBorder="1">
      <alignment vertical="center"/>
    </xf>
    <xf numFmtId="0" fontId="3" fillId="0" borderId="30" xfId="0" applyFont="1" applyBorder="1" applyAlignment="1">
      <alignment vertical="center" shrinkToFit="1"/>
    </xf>
    <xf numFmtId="0" fontId="3" fillId="0" borderId="25" xfId="0" applyFont="1" applyBorder="1" applyAlignment="1">
      <alignment horizontal="center" vertical="center" textRotation="255" shrinkToFit="1"/>
    </xf>
    <xf numFmtId="0" fontId="22" fillId="0" borderId="26" xfId="0" applyFont="1" applyBorder="1" applyAlignment="1">
      <alignment horizontal="center" vertical="center" shrinkToFit="1"/>
    </xf>
    <xf numFmtId="0" fontId="3" fillId="0" borderId="11" xfId="0" applyFont="1" applyBorder="1" applyAlignment="1">
      <alignment vertical="center" shrinkToFit="1"/>
    </xf>
    <xf numFmtId="0" fontId="3" fillId="0" borderId="60" xfId="43" applyFont="1" applyBorder="1" applyAlignment="1">
      <alignment vertical="center" wrapText="1"/>
    </xf>
    <xf numFmtId="0" fontId="3" fillId="0" borderId="61" xfId="43" applyFont="1" applyBorder="1" applyAlignment="1">
      <alignment vertical="center" wrapText="1"/>
    </xf>
    <xf numFmtId="0" fontId="22" fillId="0" borderId="27" xfId="0" applyFont="1" applyBorder="1" applyAlignment="1">
      <alignment horizontal="center" vertical="center" shrinkToFit="1"/>
    </xf>
    <xf numFmtId="0" fontId="3" fillId="0" borderId="34" xfId="0" applyFont="1" applyBorder="1">
      <alignment vertical="center"/>
    </xf>
    <xf numFmtId="0" fontId="3" fillId="0" borderId="62" xfId="0" applyFont="1" applyBorder="1">
      <alignment vertical="center"/>
    </xf>
    <xf numFmtId="0" fontId="22" fillId="0" borderId="28" xfId="0" applyFont="1" applyBorder="1" applyAlignment="1">
      <alignment horizontal="center" vertical="center" shrinkToFit="1"/>
    </xf>
    <xf numFmtId="0" fontId="3" fillId="0" borderId="55" xfId="0" applyFont="1" applyBorder="1">
      <alignment vertical="center"/>
    </xf>
    <xf numFmtId="0" fontId="3" fillId="0" borderId="56" xfId="0" applyFont="1" applyBorder="1">
      <alignment vertical="center"/>
    </xf>
    <xf numFmtId="0" fontId="22" fillId="0" borderId="58" xfId="0" applyFont="1" applyBorder="1" applyAlignment="1">
      <alignment horizontal="center" vertical="center"/>
    </xf>
    <xf numFmtId="0" fontId="22" fillId="0" borderId="52" xfId="0" applyFont="1" applyBorder="1" applyAlignment="1">
      <alignment horizontal="center" vertical="center"/>
    </xf>
    <xf numFmtId="0" fontId="22" fillId="0" borderId="28"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176" fontId="22" fillId="0" borderId="0" xfId="0" applyNumberFormat="1" applyFont="1" applyAlignment="1">
      <alignment horizontal="distributed" vertical="center"/>
    </xf>
    <xf numFmtId="176" fontId="23" fillId="0" borderId="0" xfId="0" applyNumberFormat="1" applyFont="1" applyAlignment="1">
      <alignment horizontal="distributed" vertical="center"/>
    </xf>
    <xf numFmtId="0" fontId="3" fillId="0" borderId="0" xfId="0" applyFont="1" applyAlignment="1"/>
    <xf numFmtId="0" fontId="0" fillId="0" borderId="0" xfId="0" applyAlignment="1"/>
    <xf numFmtId="49" fontId="32" fillId="0" borderId="0" xfId="0" applyNumberFormat="1" applyFont="1" applyAlignment="1">
      <alignment horizontal="center" vertical="center"/>
    </xf>
    <xf numFmtId="49" fontId="32" fillId="0" borderId="0" xfId="0" applyNumberFormat="1" applyFont="1">
      <alignment vertical="center"/>
    </xf>
    <xf numFmtId="0" fontId="3" fillId="0" borderId="0" xfId="0" applyFont="1" applyAlignment="1">
      <alignment vertical="center" shrinkToFit="1"/>
    </xf>
    <xf numFmtId="0" fontId="22" fillId="0" borderId="27" xfId="0" applyFont="1" applyBorder="1" applyAlignment="1">
      <alignment horizontal="center" vertical="center"/>
    </xf>
    <xf numFmtId="0" fontId="29" fillId="0" borderId="0" xfId="0" applyFont="1">
      <alignment vertical="center"/>
    </xf>
    <xf numFmtId="0" fontId="30" fillId="0" borderId="0" xfId="41" applyFont="1"/>
    <xf numFmtId="0" fontId="22" fillId="0" borderId="0" xfId="41" applyFont="1" applyAlignment="1">
      <alignment horizontal="center"/>
    </xf>
    <xf numFmtId="0" fontId="3" fillId="0" borderId="33" xfId="41" applyFont="1" applyBorder="1" applyAlignment="1">
      <alignment horizontal="center" vertical="center"/>
    </xf>
    <xf numFmtId="0" fontId="24" fillId="25" borderId="0" xfId="41" applyFont="1" applyFill="1" applyAlignment="1">
      <alignment vertical="center" wrapText="1"/>
    </xf>
    <xf numFmtId="0" fontId="27" fillId="26" borderId="0" xfId="0" applyFont="1" applyFill="1" applyAlignment="1">
      <alignment horizontal="center" vertical="center"/>
    </xf>
    <xf numFmtId="0" fontId="3" fillId="26" borderId="0" xfId="43" applyFont="1" applyFill="1" applyAlignment="1">
      <alignment horizontal="center" vertical="center" wrapText="1"/>
    </xf>
    <xf numFmtId="49" fontId="32" fillId="0" borderId="18"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9" xfId="0" applyNumberFormat="1" applyFont="1" applyBorder="1" applyAlignment="1">
      <alignment horizontal="center" vertical="center"/>
    </xf>
    <xf numFmtId="0" fontId="34" fillId="0" borderId="18"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19" xfId="0" applyFont="1" applyBorder="1" applyAlignment="1">
      <alignment horizontal="center" vertical="center" shrinkToFit="1"/>
    </xf>
    <xf numFmtId="0" fontId="25" fillId="0" borderId="44" xfId="0" applyFont="1" applyBorder="1" applyAlignment="1">
      <alignment vertical="center" wrapText="1"/>
    </xf>
    <xf numFmtId="0" fontId="3" fillId="0" borderId="3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25" fillId="0" borderId="53" xfId="0" applyFont="1" applyBorder="1" applyAlignment="1">
      <alignment vertical="center" wrapText="1"/>
    </xf>
    <xf numFmtId="0" fontId="3" fillId="0" borderId="0" xfId="0" applyFont="1">
      <alignment vertical="center"/>
    </xf>
    <xf numFmtId="0" fontId="0" fillId="0" borderId="0" xfId="0">
      <alignment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25" fillId="0" borderId="37" xfId="0" applyFont="1" applyBorder="1" applyAlignment="1" applyProtection="1">
      <alignment vertical="center" wrapText="1"/>
      <protection locked="0"/>
    </xf>
    <xf numFmtId="0" fontId="25" fillId="0" borderId="17" xfId="0" applyFont="1" applyBorder="1" applyAlignment="1" applyProtection="1">
      <alignment vertical="center" wrapText="1"/>
      <protection locked="0"/>
    </xf>
    <xf numFmtId="0" fontId="22" fillId="0" borderId="57" xfId="0" applyFont="1" applyBorder="1" applyAlignment="1">
      <alignment horizontal="center" vertical="center"/>
    </xf>
    <xf numFmtId="0" fontId="22" fillId="0" borderId="55" xfId="0" applyFont="1" applyBorder="1" applyAlignment="1">
      <alignment horizontal="center" vertical="center"/>
    </xf>
    <xf numFmtId="177" fontId="25" fillId="0" borderId="59" xfId="0" applyNumberFormat="1" applyFont="1" applyBorder="1" applyAlignment="1">
      <alignment horizontal="center" vertical="center"/>
    </xf>
    <xf numFmtId="0" fontId="25" fillId="0" borderId="59" xfId="0" applyFont="1" applyBorder="1" applyAlignment="1">
      <alignment vertical="center" wrapText="1"/>
    </xf>
    <xf numFmtId="0" fontId="25" fillId="0" borderId="48" xfId="0" applyFont="1" applyBorder="1" applyAlignment="1">
      <alignment vertical="center" wrapText="1"/>
    </xf>
    <xf numFmtId="0" fontId="3" fillId="24" borderId="11" xfId="0" applyFont="1" applyFill="1" applyBorder="1" applyAlignment="1">
      <alignment horizontal="center" vertical="center"/>
    </xf>
    <xf numFmtId="0" fontId="3" fillId="24" borderId="11" xfId="0" applyFont="1" applyFill="1" applyBorder="1" applyAlignment="1" applyProtection="1">
      <alignment horizontal="center" vertical="center"/>
      <protection locked="0"/>
    </xf>
    <xf numFmtId="0" fontId="21" fillId="0" borderId="10" xfId="0" applyFont="1" applyBorder="1" applyAlignment="1">
      <alignment horizontal="distributed" vertical="center" justifyLastLine="1"/>
    </xf>
    <xf numFmtId="0" fontId="0" fillId="0" borderId="10" xfId="0" applyBorder="1" applyAlignment="1">
      <alignment horizontal="distributed" vertical="center" justifyLastLine="1"/>
    </xf>
    <xf numFmtId="0" fontId="22" fillId="0" borderId="47" xfId="0" applyFont="1" applyBorder="1" applyAlignment="1">
      <alignment horizontal="center" vertical="center"/>
    </xf>
    <xf numFmtId="0" fontId="22" fillId="0" borderId="45" xfId="0" applyFont="1" applyBorder="1" applyAlignment="1">
      <alignment horizontal="center" vertical="center"/>
    </xf>
    <xf numFmtId="177" fontId="25" fillId="0" borderId="44" xfId="0" applyNumberFormat="1" applyFont="1" applyBorder="1" applyAlignment="1">
      <alignment horizontal="center" vertical="center"/>
    </xf>
    <xf numFmtId="0" fontId="25" fillId="0" borderId="33" xfId="0" applyFont="1" applyBorder="1" applyAlignment="1">
      <alignment vertical="center" wrapTex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3" xfId="0" applyFont="1" applyBorder="1" applyAlignment="1">
      <alignment horizontal="center" vertical="center" shrinkToFit="1"/>
    </xf>
    <xf numFmtId="0" fontId="21" fillId="0" borderId="10" xfId="0" applyFont="1" applyBorder="1" applyAlignment="1">
      <alignment horizontal="distributed" vertical="center"/>
    </xf>
    <xf numFmtId="0" fontId="22" fillId="0" borderId="18"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19" xfId="0" applyFont="1" applyBorder="1" applyAlignment="1">
      <alignment horizontal="center" vertical="center" shrinkToFit="1"/>
    </xf>
    <xf numFmtId="177" fontId="25" fillId="0" borderId="53" xfId="0" applyNumberFormat="1" applyFont="1" applyBorder="1" applyAlignment="1">
      <alignment horizontal="center" vertical="center"/>
    </xf>
    <xf numFmtId="177" fontId="25" fillId="0" borderId="37" xfId="0" applyNumberFormat="1"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6" xfId="0" applyFont="1" applyBorder="1" applyAlignment="1">
      <alignment horizontal="center" vertical="center" shrinkToFit="1"/>
    </xf>
    <xf numFmtId="0" fontId="3" fillId="24" borderId="0" xfId="0" applyFont="1" applyFill="1" applyAlignment="1">
      <alignment horizontal="left" vertical="center" wrapText="1"/>
    </xf>
    <xf numFmtId="0" fontId="3" fillId="0" borderId="40" xfId="0" applyFont="1" applyBorder="1" applyAlignment="1">
      <alignment horizontal="center" vertical="center" shrinkToFit="1"/>
    </xf>
    <xf numFmtId="0" fontId="0" fillId="0" borderId="19" xfId="0" applyBorder="1" applyAlignment="1">
      <alignment horizontal="center" vertical="center" shrinkToFi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left" vertical="center" indent="1" shrinkToFit="1"/>
    </xf>
    <xf numFmtId="0" fontId="3" fillId="0" borderId="40" xfId="0" applyFont="1" applyBorder="1" applyAlignment="1">
      <alignment horizontal="left" vertical="center" indent="1" shrinkToFit="1"/>
    </xf>
    <xf numFmtId="0" fontId="3" fillId="0" borderId="19" xfId="0" applyFont="1" applyBorder="1" applyAlignment="1">
      <alignment horizontal="left" vertical="center" indent="1" shrinkToFit="1"/>
    </xf>
    <xf numFmtId="0" fontId="25" fillId="0" borderId="26" xfId="0" applyFont="1" applyBorder="1" applyAlignment="1" applyProtection="1">
      <alignment vertical="center" wrapText="1" shrinkToFit="1"/>
      <protection locked="0"/>
    </xf>
    <xf numFmtId="0" fontId="25" fillId="0" borderId="41" xfId="0" applyFont="1" applyBorder="1" applyAlignment="1" applyProtection="1">
      <alignment vertical="center" wrapText="1" shrinkToFit="1"/>
      <protection locked="0"/>
    </xf>
    <xf numFmtId="0" fontId="25" fillId="0" borderId="42" xfId="0" applyFont="1" applyBorder="1" applyAlignment="1" applyProtection="1">
      <alignment vertical="center" wrapText="1" shrinkToFit="1"/>
      <protection locked="0"/>
    </xf>
    <xf numFmtId="0" fontId="3" fillId="0" borderId="20" xfId="0" applyFont="1" applyBorder="1" applyAlignment="1">
      <alignment horizontal="center" vertical="center"/>
    </xf>
    <xf numFmtId="0" fontId="24" fillId="25" borderId="0" xfId="0" applyFont="1" applyFill="1" applyAlignment="1">
      <alignment horizontal="left" vertical="center" wrapText="1"/>
    </xf>
    <xf numFmtId="0" fontId="0" fillId="0" borderId="40" xfId="0" applyBorder="1" applyAlignment="1">
      <alignment horizontal="center" vertical="center" shrinkToFit="1"/>
    </xf>
    <xf numFmtId="0" fontId="22" fillId="0" borderId="47" xfId="0" applyFont="1" applyBorder="1" applyAlignment="1">
      <alignment horizontal="center" vertical="center" shrinkToFit="1"/>
    </xf>
    <xf numFmtId="0" fontId="22" fillId="0" borderId="45" xfId="0" applyFont="1" applyBorder="1" applyAlignment="1">
      <alignment horizontal="center" vertical="center" shrinkToFit="1"/>
    </xf>
    <xf numFmtId="177" fontId="25" fillId="0" borderId="44" xfId="0" applyNumberFormat="1" applyFont="1" applyBorder="1" applyAlignment="1">
      <alignment horizontal="center" vertical="center" shrinkToFit="1"/>
    </xf>
    <xf numFmtId="0" fontId="25" fillId="0" borderId="54" xfId="0" applyFont="1" applyBorder="1" applyAlignment="1">
      <alignment vertical="center" wrapText="1"/>
    </xf>
    <xf numFmtId="0" fontId="25" fillId="0" borderId="44" xfId="0" applyFont="1" applyBorder="1" applyAlignment="1" applyProtection="1">
      <alignment vertical="center" wrapText="1"/>
      <protection locked="0"/>
    </xf>
    <xf numFmtId="0" fontId="25" fillId="0" borderId="33" xfId="0" applyFont="1" applyBorder="1" applyAlignment="1" applyProtection="1">
      <alignment vertical="center" wrapText="1"/>
      <protection locked="0"/>
    </xf>
    <xf numFmtId="0" fontId="25" fillId="0" borderId="3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3" fillId="0" borderId="30" xfId="0" applyFont="1" applyBorder="1" applyAlignment="1">
      <alignment vertical="center" shrinkToFit="1"/>
    </xf>
    <xf numFmtId="0" fontId="0" fillId="0" borderId="30" xfId="0" applyBorder="1" applyAlignment="1">
      <alignment vertical="center" shrinkToFit="1"/>
    </xf>
    <xf numFmtId="0" fontId="22" fillId="0" borderId="38" xfId="0" applyFont="1" applyBorder="1" applyAlignment="1">
      <alignment horizontal="center" vertical="center" shrinkToFit="1"/>
    </xf>
    <xf numFmtId="0" fontId="22" fillId="0" borderId="16" xfId="0" applyFont="1" applyBorder="1" applyAlignment="1">
      <alignment horizontal="center" vertical="center" shrinkToFit="1"/>
    </xf>
    <xf numFmtId="177" fontId="25" fillId="0" borderId="39" xfId="0" applyNumberFormat="1" applyFont="1" applyBorder="1" applyAlignment="1">
      <alignment horizontal="center" vertical="center" shrinkToFi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5" fillId="0" borderId="37" xfId="0" applyFont="1" applyBorder="1" applyAlignment="1">
      <alignment vertical="center" wrapText="1"/>
    </xf>
    <xf numFmtId="0" fontId="25" fillId="0" borderId="17" xfId="0" applyFont="1" applyBorder="1" applyAlignment="1">
      <alignment vertical="center" wrapText="1"/>
    </xf>
    <xf numFmtId="177" fontId="25" fillId="0" borderId="37"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3" xr:uid="{C493D8B6-B440-4347-8017-F19E07F0DD2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14</xdr:row>
      <xdr:rowOff>122691</xdr:rowOff>
    </xdr:from>
    <xdr:to>
      <xdr:col>21</xdr:col>
      <xdr:colOff>470981</xdr:colOff>
      <xdr:row>16</xdr:row>
      <xdr:rowOff>49618</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10557986" y="2644911"/>
          <a:ext cx="344775" cy="262207"/>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488158</xdr:colOff>
      <xdr:row>10</xdr:row>
      <xdr:rowOff>75929</xdr:rowOff>
    </xdr:from>
    <xdr:to>
      <xdr:col>35</xdr:col>
      <xdr:colOff>326312</xdr:colOff>
      <xdr:row>21</xdr:row>
      <xdr:rowOff>167582</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0919938" y="1912349"/>
          <a:ext cx="9180274" cy="1935693"/>
          <a:chOff x="8786814" y="1166810"/>
          <a:chExt cx="10279936" cy="1928813"/>
        </a:xfrm>
      </xdr:grpSpPr>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8786814" y="1166810"/>
            <a:ext cx="10279936" cy="1928813"/>
          </a:xfrm>
          <a:prstGeom prst="rect">
            <a:avLst/>
          </a:prstGeom>
        </xdr:spPr>
      </xdr:pic>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096500" y="1738312"/>
            <a:ext cx="8824628" cy="6786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上矢印吹き出し 15">
            <a:extLst>
              <a:ext uri="{FF2B5EF4-FFF2-40B4-BE49-F238E27FC236}">
                <a16:creationId xmlns:a16="http://schemas.microsoft.com/office/drawing/2014/main" id="{00000000-0008-0000-0000-000010000000}"/>
              </a:ext>
            </a:extLst>
          </xdr:cNvPr>
          <xdr:cNvSpPr/>
        </xdr:nvSpPr>
        <xdr:spPr>
          <a:xfrm>
            <a:off x="13217791" y="2466628"/>
            <a:ext cx="1918047" cy="446845"/>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この部分をコピーする</a:t>
            </a:r>
            <a:endParaRPr kumimoji="1" lang="en-US" altLang="ja-JP"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25400</xdr:colOff>
      <xdr:row>8</xdr:row>
      <xdr:rowOff>114300</xdr:rowOff>
    </xdr:from>
    <xdr:to>
      <xdr:col>53</xdr:col>
      <xdr:colOff>114300</xdr:colOff>
      <xdr:row>8</xdr:row>
      <xdr:rowOff>381000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512300" y="3035300"/>
          <a:ext cx="266700" cy="2667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25400</xdr:colOff>
      <xdr:row>8</xdr:row>
      <xdr:rowOff>114300</xdr:rowOff>
    </xdr:from>
    <xdr:to>
      <xdr:col>55</xdr:col>
      <xdr:colOff>114300</xdr:colOff>
      <xdr:row>8</xdr:row>
      <xdr:rowOff>381000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9255125" y="3028950"/>
          <a:ext cx="260350" cy="2667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showZeros="0" tabSelected="1" workbookViewId="0">
      <pane xSplit="1" ySplit="1" topLeftCell="B2" activePane="bottomRight" state="frozen"/>
      <selection pane="topRight" activeCell="B1" sqref="B1"/>
      <selection pane="bottomLeft" activeCell="A2" sqref="A2"/>
      <selection pane="bottomRight" activeCell="G23" sqref="G23"/>
    </sheetView>
  </sheetViews>
  <sheetFormatPr defaultColWidth="9" defaultRowHeight="13.2" x14ac:dyDescent="0.2"/>
  <cols>
    <col min="1" max="1" width="4.109375" style="1" customWidth="1"/>
    <col min="2" max="2" width="8" style="1" customWidth="1"/>
    <col min="3" max="3" width="8.44140625" style="2" customWidth="1"/>
    <col min="4" max="4" width="8" style="1" customWidth="1"/>
    <col min="5" max="7" width="8.44140625" style="2" customWidth="1"/>
    <col min="8" max="8" width="5.21875" style="1" bestFit="1" customWidth="1"/>
    <col min="9" max="9" width="11.6640625" style="38" customWidth="1"/>
    <col min="10" max="13" width="6.109375" style="1" customWidth="1"/>
    <col min="14" max="14" width="9.109375" style="1" customWidth="1"/>
    <col min="15" max="15" width="6.109375" style="1" customWidth="1"/>
    <col min="16" max="16" width="5.6640625" style="34" customWidth="1"/>
    <col min="17" max="17" width="9.6640625" style="34" hidden="1" customWidth="1"/>
    <col min="18" max="18" width="11" style="34" hidden="1" customWidth="1"/>
    <col min="19" max="19" width="2.88671875" style="34" customWidth="1"/>
    <col min="20" max="20" width="13.33203125" style="34" customWidth="1"/>
    <col min="21" max="21" width="19.77734375" style="34" customWidth="1"/>
    <col min="22" max="22" width="19.21875" style="34" customWidth="1"/>
    <col min="23" max="16384" width="9" style="34"/>
  </cols>
  <sheetData>
    <row r="1" spans="1:22" ht="18.75" customHeight="1" x14ac:dyDescent="0.2">
      <c r="A1" s="8" t="s">
        <v>0</v>
      </c>
      <c r="B1" s="14" t="s">
        <v>1</v>
      </c>
      <c r="C1" s="18" t="s">
        <v>2</v>
      </c>
      <c r="D1" s="19" t="s">
        <v>3</v>
      </c>
      <c r="E1" s="17" t="s">
        <v>4</v>
      </c>
      <c r="F1" s="17" t="s">
        <v>5</v>
      </c>
      <c r="G1" s="17" t="s">
        <v>6</v>
      </c>
      <c r="H1" s="10" t="s">
        <v>7</v>
      </c>
      <c r="I1" s="11" t="s">
        <v>8</v>
      </c>
      <c r="J1" s="11" t="s">
        <v>9</v>
      </c>
      <c r="K1" s="23" t="s">
        <v>10</v>
      </c>
      <c r="L1" s="23" t="s">
        <v>11</v>
      </c>
      <c r="M1" s="23" t="s">
        <v>12</v>
      </c>
      <c r="N1" s="23" t="s">
        <v>13</v>
      </c>
      <c r="O1" s="11" t="s">
        <v>14</v>
      </c>
      <c r="P1" s="9" t="s">
        <v>15</v>
      </c>
      <c r="Q1" s="33" t="s">
        <v>16</v>
      </c>
      <c r="R1" s="33" t="s">
        <v>17</v>
      </c>
      <c r="T1" s="27" t="s">
        <v>18</v>
      </c>
      <c r="U1" s="6" t="s">
        <v>19</v>
      </c>
      <c r="V1" s="2"/>
    </row>
    <row r="2" spans="1:22" ht="14.4" x14ac:dyDescent="0.2">
      <c r="A2" s="3">
        <v>1</v>
      </c>
      <c r="B2" s="15"/>
      <c r="C2" s="20"/>
      <c r="D2" s="21"/>
      <c r="E2" s="47"/>
      <c r="F2" s="47"/>
      <c r="G2" s="47"/>
      <c r="H2" s="7"/>
      <c r="I2" s="39"/>
      <c r="J2" s="7"/>
      <c r="K2" s="36"/>
      <c r="L2" s="36"/>
      <c r="M2" s="36"/>
      <c r="N2" s="47"/>
      <c r="O2" s="7"/>
      <c r="P2" s="12"/>
      <c r="Q2" s="35" t="str">
        <f>CONCATENATE(B2,"　",C2)</f>
        <v>　</v>
      </c>
      <c r="R2" s="12" t="str">
        <f>CONCATENATE(D2,"　",E2)</f>
        <v>　</v>
      </c>
      <c r="T2" s="3" t="s">
        <v>20</v>
      </c>
      <c r="U2" s="13"/>
      <c r="V2" s="32" t="s">
        <v>64</v>
      </c>
    </row>
    <row r="3" spans="1:22" x14ac:dyDescent="0.2">
      <c r="A3" s="3">
        <v>2</v>
      </c>
      <c r="B3" s="15"/>
      <c r="C3" s="20"/>
      <c r="D3" s="21"/>
      <c r="E3" s="47"/>
      <c r="F3" s="47"/>
      <c r="G3" s="47"/>
      <c r="H3" s="7"/>
      <c r="I3" s="39"/>
      <c r="J3" s="7"/>
      <c r="K3" s="36"/>
      <c r="L3" s="36"/>
      <c r="M3" s="36"/>
      <c r="N3" s="47"/>
      <c r="O3" s="7"/>
      <c r="P3" s="12"/>
      <c r="Q3" s="35" t="str">
        <f t="shared" ref="Q3:Q61" si="0">CONCATENATE(B3,"　",C3)</f>
        <v>　</v>
      </c>
      <c r="R3" s="12" t="str">
        <f t="shared" ref="R3:R61" si="1">CONCATENATE(D3,"　",E3)</f>
        <v>　</v>
      </c>
      <c r="T3" s="29" t="s">
        <v>21</v>
      </c>
      <c r="U3" s="28"/>
      <c r="V3" s="32" t="s">
        <v>63</v>
      </c>
    </row>
    <row r="4" spans="1:22" ht="14.4" x14ac:dyDescent="0.2">
      <c r="A4" s="3">
        <v>3</v>
      </c>
      <c r="B4" s="15"/>
      <c r="C4" s="20"/>
      <c r="D4" s="21"/>
      <c r="E4" s="47"/>
      <c r="F4" s="47"/>
      <c r="G4" s="47"/>
      <c r="H4" s="7"/>
      <c r="I4" s="39"/>
      <c r="J4" s="7"/>
      <c r="K4" s="36"/>
      <c r="L4" s="36"/>
      <c r="M4" s="36"/>
      <c r="N4" s="47"/>
      <c r="O4" s="7"/>
      <c r="P4" s="12"/>
      <c r="Q4" s="35" t="str">
        <f t="shared" si="0"/>
        <v>　</v>
      </c>
      <c r="R4" s="12" t="str">
        <f t="shared" si="1"/>
        <v>　</v>
      </c>
      <c r="T4" s="3" t="s">
        <v>22</v>
      </c>
      <c r="U4" s="26"/>
      <c r="V4" s="2"/>
    </row>
    <row r="5" spans="1:22" ht="14.4" x14ac:dyDescent="0.2">
      <c r="A5" s="3">
        <v>4</v>
      </c>
      <c r="B5" s="15"/>
      <c r="C5" s="20"/>
      <c r="D5" s="21"/>
      <c r="E5" s="47"/>
      <c r="F5" s="47"/>
      <c r="G5" s="47"/>
      <c r="H5" s="7"/>
      <c r="I5" s="39"/>
      <c r="J5" s="7"/>
      <c r="K5" s="36"/>
      <c r="L5" s="36"/>
      <c r="M5" s="36"/>
      <c r="N5" s="47"/>
      <c r="O5" s="7"/>
      <c r="P5" s="12"/>
      <c r="Q5" s="35" t="str">
        <f t="shared" si="0"/>
        <v>　</v>
      </c>
      <c r="R5" s="12" t="str">
        <f t="shared" si="1"/>
        <v>　</v>
      </c>
      <c r="T5" s="3" t="s">
        <v>23</v>
      </c>
      <c r="U5" s="26"/>
    </row>
    <row r="6" spans="1:22" ht="14.4" x14ac:dyDescent="0.2">
      <c r="A6" s="3">
        <v>5</v>
      </c>
      <c r="B6" s="15"/>
      <c r="C6" s="20"/>
      <c r="D6" s="21"/>
      <c r="E6" s="47"/>
      <c r="F6" s="47"/>
      <c r="G6" s="47"/>
      <c r="H6" s="7"/>
      <c r="I6" s="39"/>
      <c r="J6" s="7"/>
      <c r="K6" s="36"/>
      <c r="L6" s="36"/>
      <c r="M6" s="36"/>
      <c r="N6" s="47"/>
      <c r="O6" s="7"/>
      <c r="P6" s="12"/>
      <c r="Q6" s="35" t="str">
        <f t="shared" si="0"/>
        <v>　</v>
      </c>
      <c r="R6" s="12" t="str">
        <f t="shared" si="1"/>
        <v>　</v>
      </c>
      <c r="T6" s="3" t="s">
        <v>24</v>
      </c>
      <c r="U6" s="25"/>
      <c r="V6" s="2"/>
    </row>
    <row r="7" spans="1:22" ht="14.4" x14ac:dyDescent="0.2">
      <c r="A7" s="3">
        <v>6</v>
      </c>
      <c r="B7" s="15"/>
      <c r="C7" s="20"/>
      <c r="D7" s="21"/>
      <c r="E7" s="47"/>
      <c r="F7" s="47"/>
      <c r="G7" s="47"/>
      <c r="H7" s="7"/>
      <c r="I7" s="39"/>
      <c r="J7" s="7"/>
      <c r="K7" s="36"/>
      <c r="L7" s="36"/>
      <c r="M7" s="36"/>
      <c r="N7" s="47"/>
      <c r="O7" s="7"/>
      <c r="P7" s="12"/>
      <c r="Q7" s="35" t="str">
        <f t="shared" si="0"/>
        <v>　</v>
      </c>
      <c r="R7" s="12" t="str">
        <f t="shared" si="1"/>
        <v>　</v>
      </c>
      <c r="T7" s="30" t="s">
        <v>25</v>
      </c>
      <c r="U7" s="42"/>
      <c r="V7" s="41"/>
    </row>
    <row r="8" spans="1:22" x14ac:dyDescent="0.2">
      <c r="A8" s="3">
        <v>7</v>
      </c>
      <c r="B8" s="15"/>
      <c r="C8" s="20"/>
      <c r="D8" s="21"/>
      <c r="E8" s="47"/>
      <c r="F8" s="47"/>
      <c r="G8" s="47"/>
      <c r="H8" s="7"/>
      <c r="I8" s="39"/>
      <c r="J8" s="7"/>
      <c r="K8" s="36"/>
      <c r="L8" s="36"/>
      <c r="M8" s="36"/>
      <c r="N8" s="47"/>
      <c r="O8" s="7"/>
      <c r="P8" s="12"/>
      <c r="Q8" s="35" t="str">
        <f t="shared" si="0"/>
        <v>　</v>
      </c>
      <c r="R8" s="12" t="str">
        <f t="shared" si="1"/>
        <v>　</v>
      </c>
      <c r="T8" s="31" t="s">
        <v>26</v>
      </c>
      <c r="U8" s="78"/>
      <c r="V8" s="32" t="s">
        <v>27</v>
      </c>
    </row>
    <row r="9" spans="1:22" x14ac:dyDescent="0.2">
      <c r="A9" s="3">
        <v>8</v>
      </c>
      <c r="B9" s="15"/>
      <c r="C9" s="20"/>
      <c r="D9" s="21"/>
      <c r="E9" s="47"/>
      <c r="F9" s="47"/>
      <c r="G9" s="47"/>
      <c r="H9" s="7"/>
      <c r="I9" s="39"/>
      <c r="J9" s="7"/>
      <c r="K9" s="36"/>
      <c r="L9" s="36"/>
      <c r="M9" s="36"/>
      <c r="N9" s="47"/>
      <c r="O9" s="7"/>
      <c r="P9" s="12"/>
      <c r="Q9" s="35" t="str">
        <f t="shared" si="0"/>
        <v>　</v>
      </c>
      <c r="R9" s="12" t="str">
        <f t="shared" si="1"/>
        <v>　</v>
      </c>
      <c r="T9" s="1"/>
      <c r="U9" s="38"/>
    </row>
    <row r="10" spans="1:22" ht="14.4" x14ac:dyDescent="0.2">
      <c r="A10" s="3">
        <v>9</v>
      </c>
      <c r="B10" s="15"/>
      <c r="C10" s="20"/>
      <c r="D10" s="21"/>
      <c r="E10" s="47"/>
      <c r="F10" s="47"/>
      <c r="G10" s="47"/>
      <c r="H10" s="7"/>
      <c r="I10" s="39"/>
      <c r="J10" s="7"/>
      <c r="K10" s="36"/>
      <c r="L10" s="36"/>
      <c r="M10" s="36"/>
      <c r="N10" s="47"/>
      <c r="O10" s="7"/>
      <c r="P10" s="12"/>
      <c r="Q10" s="35" t="str">
        <f t="shared" si="0"/>
        <v>　</v>
      </c>
      <c r="R10" s="12" t="str">
        <f t="shared" si="1"/>
        <v>　</v>
      </c>
      <c r="T10" s="38"/>
      <c r="U10" s="77"/>
    </row>
    <row r="11" spans="1:22" x14ac:dyDescent="0.2">
      <c r="A11" s="3">
        <v>10</v>
      </c>
      <c r="B11" s="15"/>
      <c r="C11" s="20"/>
      <c r="D11" s="21"/>
      <c r="E11" s="47"/>
      <c r="F11" s="47"/>
      <c r="G11" s="47"/>
      <c r="H11" s="7"/>
      <c r="I11" s="39"/>
      <c r="J11" s="7"/>
      <c r="K11" s="36"/>
      <c r="L11" s="36"/>
      <c r="M11" s="36"/>
      <c r="N11" s="47"/>
      <c r="O11" s="7"/>
      <c r="P11" s="12"/>
      <c r="Q11" s="35" t="str">
        <f t="shared" si="0"/>
        <v>　</v>
      </c>
      <c r="R11" s="12" t="str">
        <f t="shared" si="1"/>
        <v>　</v>
      </c>
    </row>
    <row r="12" spans="1:22" ht="13.5" customHeight="1" x14ac:dyDescent="0.2">
      <c r="A12" s="3">
        <v>11</v>
      </c>
      <c r="B12" s="15"/>
      <c r="C12" s="20"/>
      <c r="D12" s="21"/>
      <c r="E12" s="47"/>
      <c r="F12" s="47"/>
      <c r="G12" s="47"/>
      <c r="H12" s="7"/>
      <c r="I12" s="39"/>
      <c r="J12" s="7"/>
      <c r="K12" s="36"/>
      <c r="L12" s="36"/>
      <c r="M12" s="36"/>
      <c r="N12" s="47"/>
      <c r="O12" s="7"/>
      <c r="P12" s="12"/>
      <c r="Q12" s="35" t="str">
        <f t="shared" si="0"/>
        <v>　</v>
      </c>
      <c r="R12" s="12" t="str">
        <f t="shared" si="1"/>
        <v>　</v>
      </c>
    </row>
    <row r="13" spans="1:22" x14ac:dyDescent="0.2">
      <c r="A13" s="3">
        <v>12</v>
      </c>
      <c r="B13" s="15"/>
      <c r="C13" s="20"/>
      <c r="D13" s="21"/>
      <c r="E13" s="47"/>
      <c r="F13" s="47"/>
      <c r="G13" s="47"/>
      <c r="H13" s="7"/>
      <c r="I13" s="39"/>
      <c r="J13" s="7"/>
      <c r="K13" s="36"/>
      <c r="L13" s="36"/>
      <c r="M13" s="36"/>
      <c r="N13" s="47"/>
      <c r="O13" s="7"/>
      <c r="P13" s="12"/>
      <c r="Q13" s="35" t="str">
        <f t="shared" si="0"/>
        <v>　</v>
      </c>
      <c r="R13" s="12" t="str">
        <f t="shared" si="1"/>
        <v>　</v>
      </c>
    </row>
    <row r="14" spans="1:22" x14ac:dyDescent="0.2">
      <c r="A14" s="3">
        <v>13</v>
      </c>
      <c r="B14" s="15"/>
      <c r="C14" s="20"/>
      <c r="D14" s="21"/>
      <c r="E14" s="47"/>
      <c r="F14" s="47"/>
      <c r="G14" s="47"/>
      <c r="H14" s="7"/>
      <c r="I14" s="39"/>
      <c r="J14" s="7"/>
      <c r="K14" s="36"/>
      <c r="L14" s="36"/>
      <c r="M14" s="36"/>
      <c r="N14" s="47"/>
      <c r="O14" s="7"/>
      <c r="P14" s="12"/>
      <c r="Q14" s="35" t="str">
        <f t="shared" si="0"/>
        <v>　</v>
      </c>
      <c r="R14" s="12" t="str">
        <f t="shared" si="1"/>
        <v>　</v>
      </c>
      <c r="T14" s="79" t="s">
        <v>28</v>
      </c>
      <c r="U14" s="79"/>
    </row>
    <row r="15" spans="1:22" x14ac:dyDescent="0.2">
      <c r="A15" s="3">
        <v>14</v>
      </c>
      <c r="B15" s="15"/>
      <c r="C15" s="20"/>
      <c r="D15" s="21"/>
      <c r="E15" s="47"/>
      <c r="F15" s="47"/>
      <c r="G15" s="47"/>
      <c r="H15" s="7"/>
      <c r="I15" s="39"/>
      <c r="J15" s="7"/>
      <c r="K15" s="36"/>
      <c r="L15" s="36"/>
      <c r="M15" s="36"/>
      <c r="N15" s="47"/>
      <c r="O15" s="7"/>
      <c r="P15" s="12"/>
      <c r="Q15" s="35" t="str">
        <f t="shared" si="0"/>
        <v>　</v>
      </c>
      <c r="R15" s="12" t="str">
        <f t="shared" si="1"/>
        <v>　</v>
      </c>
      <c r="T15" s="79"/>
      <c r="U15" s="79"/>
    </row>
    <row r="16" spans="1:22" x14ac:dyDescent="0.2">
      <c r="A16" s="3">
        <v>15</v>
      </c>
      <c r="B16" s="15"/>
      <c r="C16" s="20"/>
      <c r="D16" s="21"/>
      <c r="E16" s="47"/>
      <c r="F16" s="47"/>
      <c r="G16" s="47"/>
      <c r="H16" s="7"/>
      <c r="I16" s="39"/>
      <c r="J16" s="7"/>
      <c r="K16" s="36"/>
      <c r="L16" s="36"/>
      <c r="M16" s="36"/>
      <c r="N16" s="47"/>
      <c r="O16" s="7"/>
      <c r="P16" s="12"/>
      <c r="Q16" s="35" t="str">
        <f t="shared" si="0"/>
        <v>　</v>
      </c>
      <c r="R16" s="12" t="str">
        <f t="shared" si="1"/>
        <v>　</v>
      </c>
      <c r="T16" s="79"/>
      <c r="U16" s="79"/>
    </row>
    <row r="17" spans="1:28" x14ac:dyDescent="0.2">
      <c r="A17" s="3">
        <v>16</v>
      </c>
      <c r="B17" s="15"/>
      <c r="C17" s="20"/>
      <c r="D17" s="21"/>
      <c r="E17" s="47"/>
      <c r="F17" s="47"/>
      <c r="G17" s="47"/>
      <c r="H17" s="7"/>
      <c r="I17" s="39"/>
      <c r="J17" s="7"/>
      <c r="K17" s="36"/>
      <c r="L17" s="36"/>
      <c r="M17" s="36"/>
      <c r="N17" s="47"/>
      <c r="O17" s="7"/>
      <c r="P17" s="12"/>
      <c r="Q17" s="35" t="str">
        <f t="shared" si="0"/>
        <v>　</v>
      </c>
      <c r="R17" s="12" t="str">
        <f t="shared" si="1"/>
        <v>　</v>
      </c>
      <c r="T17" s="79"/>
      <c r="U17" s="79"/>
    </row>
    <row r="18" spans="1:28" x14ac:dyDescent="0.2">
      <c r="A18" s="3">
        <v>17</v>
      </c>
      <c r="B18" s="15"/>
      <c r="C18" s="20"/>
      <c r="D18" s="21"/>
      <c r="E18" s="47"/>
      <c r="F18" s="47"/>
      <c r="G18" s="47"/>
      <c r="H18" s="7"/>
      <c r="I18" s="39"/>
      <c r="J18" s="7"/>
      <c r="K18" s="36"/>
      <c r="L18" s="36"/>
      <c r="M18" s="36"/>
      <c r="N18" s="47"/>
      <c r="O18" s="7"/>
      <c r="P18" s="12"/>
      <c r="Q18" s="35" t="str">
        <f t="shared" si="0"/>
        <v>　</v>
      </c>
      <c r="R18" s="12" t="str">
        <f t="shared" si="1"/>
        <v>　</v>
      </c>
      <c r="T18" s="79"/>
      <c r="U18" s="79"/>
      <c r="X18"/>
      <c r="Y18"/>
      <c r="Z18"/>
      <c r="AA18"/>
      <c r="AB18"/>
    </row>
    <row r="19" spans="1:28" x14ac:dyDescent="0.2">
      <c r="A19" s="3">
        <v>18</v>
      </c>
      <c r="B19" s="15"/>
      <c r="C19" s="20"/>
      <c r="D19" s="21"/>
      <c r="E19" s="47"/>
      <c r="F19" s="47"/>
      <c r="G19" s="47"/>
      <c r="H19" s="7"/>
      <c r="I19" s="39"/>
      <c r="J19" s="7"/>
      <c r="K19" s="36"/>
      <c r="L19" s="36"/>
      <c r="M19" s="36"/>
      <c r="N19" s="47"/>
      <c r="O19" s="7"/>
      <c r="P19" s="12"/>
      <c r="Q19" s="35" t="str">
        <f t="shared" si="0"/>
        <v>　</v>
      </c>
      <c r="R19" s="12" t="str">
        <f t="shared" si="1"/>
        <v>　</v>
      </c>
      <c r="X19"/>
      <c r="Y19"/>
      <c r="Z19"/>
      <c r="AA19"/>
      <c r="AB19"/>
    </row>
    <row r="20" spans="1:28" x14ac:dyDescent="0.2">
      <c r="A20" s="3">
        <v>19</v>
      </c>
      <c r="B20" s="15"/>
      <c r="C20" s="20"/>
      <c r="D20" s="21"/>
      <c r="E20" s="47"/>
      <c r="F20" s="47"/>
      <c r="G20" s="47"/>
      <c r="H20" s="7"/>
      <c r="I20" s="39"/>
      <c r="J20" s="7"/>
      <c r="K20" s="36"/>
      <c r="L20" s="36"/>
      <c r="M20" s="36"/>
      <c r="N20" s="47"/>
      <c r="O20" s="7"/>
      <c r="P20" s="12"/>
      <c r="Q20" s="35" t="str">
        <f t="shared" si="0"/>
        <v>　</v>
      </c>
      <c r="R20" s="12" t="str">
        <f t="shared" si="1"/>
        <v>　</v>
      </c>
      <c r="X20"/>
      <c r="Y20"/>
      <c r="AB20"/>
    </row>
    <row r="21" spans="1:28" x14ac:dyDescent="0.2">
      <c r="A21" s="3">
        <v>20</v>
      </c>
      <c r="B21" s="15"/>
      <c r="C21" s="20"/>
      <c r="D21" s="21"/>
      <c r="E21" s="47"/>
      <c r="F21" s="47"/>
      <c r="G21" s="47"/>
      <c r="H21" s="7"/>
      <c r="I21" s="39"/>
      <c r="J21" s="7"/>
      <c r="K21" s="36"/>
      <c r="L21" s="36"/>
      <c r="M21" s="36"/>
      <c r="N21" s="47"/>
      <c r="O21" s="7"/>
      <c r="P21" s="12"/>
      <c r="Q21" s="35" t="str">
        <f t="shared" si="0"/>
        <v>　</v>
      </c>
      <c r="R21" s="12" t="str">
        <f t="shared" si="1"/>
        <v>　</v>
      </c>
      <c r="X21"/>
      <c r="Y21"/>
      <c r="AB21"/>
    </row>
    <row r="22" spans="1:28" x14ac:dyDescent="0.2">
      <c r="A22" s="3">
        <v>21</v>
      </c>
      <c r="B22" s="15"/>
      <c r="C22" s="20"/>
      <c r="D22" s="21"/>
      <c r="E22" s="47"/>
      <c r="F22" s="47"/>
      <c r="G22" s="47"/>
      <c r="H22" s="7"/>
      <c r="I22" s="39"/>
      <c r="J22" s="7"/>
      <c r="K22" s="36"/>
      <c r="L22" s="36"/>
      <c r="M22" s="36"/>
      <c r="N22" s="47"/>
      <c r="O22" s="7"/>
      <c r="P22" s="12"/>
      <c r="Q22" s="35" t="str">
        <f t="shared" si="0"/>
        <v>　</v>
      </c>
      <c r="R22" s="12" t="str">
        <f t="shared" si="1"/>
        <v>　</v>
      </c>
      <c r="X22"/>
      <c r="Y22"/>
      <c r="AB22"/>
    </row>
    <row r="23" spans="1:28" x14ac:dyDescent="0.2">
      <c r="A23" s="3">
        <v>22</v>
      </c>
      <c r="B23" s="15"/>
      <c r="C23" s="20"/>
      <c r="D23" s="21"/>
      <c r="E23" s="47"/>
      <c r="F23" s="47"/>
      <c r="G23" s="47"/>
      <c r="H23" s="7"/>
      <c r="I23" s="39"/>
      <c r="J23" s="7"/>
      <c r="K23" s="36"/>
      <c r="L23" s="36"/>
      <c r="M23" s="36"/>
      <c r="N23" s="47"/>
      <c r="O23" s="7"/>
      <c r="P23" s="12"/>
      <c r="Q23" s="35" t="str">
        <f t="shared" si="0"/>
        <v>　</v>
      </c>
      <c r="R23" s="12" t="str">
        <f t="shared" si="1"/>
        <v>　</v>
      </c>
      <c r="X23"/>
      <c r="Y23"/>
      <c r="AB23"/>
    </row>
    <row r="24" spans="1:28" x14ac:dyDescent="0.2">
      <c r="A24" s="3">
        <v>23</v>
      </c>
      <c r="B24" s="15"/>
      <c r="C24" s="20"/>
      <c r="D24" s="21"/>
      <c r="E24" s="47"/>
      <c r="F24" s="47"/>
      <c r="G24" s="47"/>
      <c r="H24" s="7"/>
      <c r="I24" s="39"/>
      <c r="J24" s="7"/>
      <c r="K24" s="36"/>
      <c r="L24" s="36"/>
      <c r="M24" s="36"/>
      <c r="N24" s="47"/>
      <c r="O24" s="7"/>
      <c r="P24" s="12"/>
      <c r="Q24" s="35" t="str">
        <f t="shared" si="0"/>
        <v>　</v>
      </c>
      <c r="R24" s="12" t="str">
        <f t="shared" si="1"/>
        <v>　</v>
      </c>
      <c r="T24" s="80" t="s">
        <v>58</v>
      </c>
      <c r="U24" s="80"/>
      <c r="V24" s="80"/>
      <c r="W24" s="80"/>
      <c r="X24" s="43"/>
    </row>
    <row r="25" spans="1:28" x14ac:dyDescent="0.2">
      <c r="A25" s="3">
        <v>24</v>
      </c>
      <c r="B25" s="15"/>
      <c r="C25" s="20"/>
      <c r="D25" s="21"/>
      <c r="E25" s="47"/>
      <c r="F25" s="47"/>
      <c r="G25" s="47"/>
      <c r="H25" s="7"/>
      <c r="I25" s="39"/>
      <c r="J25" s="7"/>
      <c r="K25" s="36"/>
      <c r="L25" s="36"/>
      <c r="M25" s="36"/>
      <c r="N25" s="47"/>
      <c r="O25" s="7"/>
      <c r="P25" s="12"/>
      <c r="Q25" s="35" t="str">
        <f t="shared" si="0"/>
        <v>　</v>
      </c>
      <c r="R25" s="12" t="str">
        <f t="shared" si="1"/>
        <v>　</v>
      </c>
      <c r="T25" s="80"/>
      <c r="U25" s="80"/>
      <c r="V25" s="80"/>
      <c r="W25" s="80"/>
      <c r="X25" s="43"/>
    </row>
    <row r="26" spans="1:28" x14ac:dyDescent="0.2">
      <c r="A26" s="3">
        <v>25</v>
      </c>
      <c r="B26" s="15"/>
      <c r="C26" s="20"/>
      <c r="D26" s="21"/>
      <c r="E26" s="47"/>
      <c r="F26" s="47"/>
      <c r="G26" s="47"/>
      <c r="H26" s="7"/>
      <c r="I26" s="39"/>
      <c r="J26" s="7"/>
      <c r="K26" s="36"/>
      <c r="L26" s="36"/>
      <c r="M26" s="36"/>
      <c r="N26" s="47"/>
      <c r="O26" s="7"/>
      <c r="P26" s="12"/>
      <c r="Q26" s="35" t="str">
        <f t="shared" si="0"/>
        <v>　</v>
      </c>
      <c r="R26" s="12" t="str">
        <f t="shared" si="1"/>
        <v>　</v>
      </c>
      <c r="T26" s="44" t="s">
        <v>29</v>
      </c>
      <c r="U26" s="45"/>
      <c r="V26" s="44"/>
      <c r="W26" s="44"/>
      <c r="X26" s="43"/>
    </row>
    <row r="27" spans="1:28" ht="13.5" customHeight="1" x14ac:dyDescent="0.2">
      <c r="A27" s="3">
        <v>26</v>
      </c>
      <c r="B27" s="15"/>
      <c r="C27" s="20"/>
      <c r="D27" s="21"/>
      <c r="E27" s="47"/>
      <c r="F27" s="47"/>
      <c r="G27" s="47"/>
      <c r="H27" s="7"/>
      <c r="I27" s="39"/>
      <c r="J27" s="7"/>
      <c r="K27" s="36"/>
      <c r="L27" s="36"/>
      <c r="M27" s="36"/>
      <c r="N27" s="47"/>
      <c r="O27" s="7"/>
      <c r="P27" s="12"/>
      <c r="Q27" s="35" t="str">
        <f t="shared" si="0"/>
        <v>　</v>
      </c>
      <c r="R27" s="12" t="str">
        <f t="shared" si="1"/>
        <v>　</v>
      </c>
      <c r="T27" s="44" t="s">
        <v>30</v>
      </c>
      <c r="U27" s="45"/>
      <c r="V27" s="44"/>
      <c r="W27" s="44"/>
      <c r="X27" s="46"/>
      <c r="Y27" s="24"/>
      <c r="Z27" s="24"/>
      <c r="AA27" s="24"/>
      <c r="AB27" s="24"/>
    </row>
    <row r="28" spans="1:28" ht="13.5" customHeight="1" x14ac:dyDescent="0.2">
      <c r="A28" s="3">
        <v>27</v>
      </c>
      <c r="B28" s="15"/>
      <c r="C28" s="20"/>
      <c r="D28" s="21"/>
      <c r="E28" s="47"/>
      <c r="F28" s="47"/>
      <c r="G28" s="47"/>
      <c r="H28" s="7"/>
      <c r="I28" s="39"/>
      <c r="J28" s="7"/>
      <c r="K28" s="36"/>
      <c r="L28" s="36"/>
      <c r="M28" s="36"/>
      <c r="N28" s="47"/>
      <c r="O28" s="7"/>
      <c r="P28" s="12"/>
      <c r="Q28" s="35" t="str">
        <f t="shared" si="0"/>
        <v>　</v>
      </c>
      <c r="R28" s="12" t="str">
        <f t="shared" si="1"/>
        <v>　</v>
      </c>
      <c r="T28" s="44" t="s">
        <v>62</v>
      </c>
      <c r="U28" s="45"/>
      <c r="V28" s="44"/>
      <c r="W28" s="44"/>
      <c r="X28" s="46"/>
      <c r="Y28" s="24"/>
      <c r="Z28" s="24"/>
      <c r="AA28" s="24"/>
      <c r="AB28" s="24"/>
    </row>
    <row r="29" spans="1:28" x14ac:dyDescent="0.2">
      <c r="A29" s="3">
        <v>28</v>
      </c>
      <c r="B29" s="15"/>
      <c r="C29" s="20"/>
      <c r="D29" s="21"/>
      <c r="E29" s="47"/>
      <c r="F29" s="47"/>
      <c r="G29" s="47"/>
      <c r="H29" s="7"/>
      <c r="I29" s="39"/>
      <c r="J29" s="7"/>
      <c r="K29" s="36"/>
      <c r="L29" s="36"/>
      <c r="M29" s="36"/>
      <c r="N29" s="47"/>
      <c r="O29" s="7"/>
      <c r="P29" s="12"/>
      <c r="Q29" s="35" t="str">
        <f t="shared" si="0"/>
        <v>　</v>
      </c>
      <c r="R29" s="12" t="str">
        <f t="shared" si="1"/>
        <v>　</v>
      </c>
      <c r="T29" s="44" t="s">
        <v>60</v>
      </c>
      <c r="U29" s="45"/>
      <c r="V29" s="44"/>
      <c r="W29" s="44"/>
      <c r="X29" s="43"/>
    </row>
    <row r="30" spans="1:28" x14ac:dyDescent="0.2">
      <c r="A30" s="3">
        <v>29</v>
      </c>
      <c r="B30" s="16"/>
      <c r="C30" s="22"/>
      <c r="D30" s="21"/>
      <c r="E30" s="47"/>
      <c r="F30" s="47"/>
      <c r="G30" s="47"/>
      <c r="H30" s="7"/>
      <c r="I30" s="39"/>
      <c r="J30" s="7"/>
      <c r="K30" s="36"/>
      <c r="L30" s="36"/>
      <c r="M30" s="36"/>
      <c r="N30" s="47"/>
      <c r="O30" s="7"/>
      <c r="P30" s="12"/>
      <c r="Q30" s="35" t="str">
        <f t="shared" si="0"/>
        <v>　</v>
      </c>
      <c r="R30" s="12" t="str">
        <f t="shared" si="1"/>
        <v>　</v>
      </c>
      <c r="T30" s="44" t="s">
        <v>57</v>
      </c>
      <c r="U30" s="45"/>
      <c r="V30" s="44"/>
      <c r="W30" s="44"/>
      <c r="X30" s="43"/>
    </row>
    <row r="31" spans="1:28" x14ac:dyDescent="0.2">
      <c r="A31" s="3">
        <v>30</v>
      </c>
      <c r="B31" s="16"/>
      <c r="C31" s="22"/>
      <c r="D31" s="21"/>
      <c r="E31" s="47"/>
      <c r="F31" s="47"/>
      <c r="G31" s="47"/>
      <c r="H31" s="7"/>
      <c r="I31" s="39"/>
      <c r="J31" s="7"/>
      <c r="K31" s="36"/>
      <c r="L31" s="36"/>
      <c r="M31" s="36"/>
      <c r="N31" s="47"/>
      <c r="O31" s="7"/>
      <c r="P31" s="12"/>
      <c r="Q31" s="35" t="str">
        <f t="shared" si="0"/>
        <v>　</v>
      </c>
      <c r="R31" s="12" t="str">
        <f t="shared" si="1"/>
        <v>　</v>
      </c>
      <c r="T31" s="44" t="s">
        <v>56</v>
      </c>
      <c r="U31" s="45"/>
      <c r="V31" s="44"/>
      <c r="W31" s="44"/>
      <c r="X31" s="43"/>
    </row>
    <row r="32" spans="1:28" x14ac:dyDescent="0.2">
      <c r="A32" s="3">
        <v>31</v>
      </c>
      <c r="B32" s="16"/>
      <c r="C32" s="22"/>
      <c r="D32" s="21"/>
      <c r="E32" s="47"/>
      <c r="F32" s="47"/>
      <c r="G32" s="47"/>
      <c r="H32" s="7"/>
      <c r="I32" s="39"/>
      <c r="J32" s="7"/>
      <c r="K32" s="36"/>
      <c r="L32" s="36"/>
      <c r="M32" s="36"/>
      <c r="N32" s="47"/>
      <c r="O32" s="7"/>
      <c r="P32" s="12"/>
      <c r="Q32" s="35" t="str">
        <f t="shared" si="0"/>
        <v>　</v>
      </c>
      <c r="R32" s="12" t="str">
        <f t="shared" si="1"/>
        <v>　</v>
      </c>
      <c r="T32" s="44"/>
      <c r="U32" s="45"/>
      <c r="V32" s="44"/>
      <c r="W32" s="44"/>
      <c r="X32" s="43"/>
    </row>
    <row r="33" spans="1:23" x14ac:dyDescent="0.2">
      <c r="A33" s="3">
        <v>32</v>
      </c>
      <c r="B33" s="16"/>
      <c r="C33" s="22"/>
      <c r="D33" s="21"/>
      <c r="E33" s="47"/>
      <c r="F33" s="47"/>
      <c r="G33" s="47"/>
      <c r="H33" s="7"/>
      <c r="I33" s="39"/>
      <c r="J33" s="7"/>
      <c r="K33" s="36"/>
      <c r="L33" s="36"/>
      <c r="M33" s="36"/>
      <c r="N33" s="47"/>
      <c r="O33" s="7"/>
      <c r="P33" s="12"/>
      <c r="Q33" s="35" t="str">
        <f t="shared" si="0"/>
        <v>　</v>
      </c>
      <c r="R33" s="12" t="str">
        <f t="shared" si="1"/>
        <v>　</v>
      </c>
      <c r="T33" s="75"/>
      <c r="U33" s="76"/>
      <c r="V33" s="75"/>
      <c r="W33" s="75"/>
    </row>
    <row r="34" spans="1:23" x14ac:dyDescent="0.2">
      <c r="A34" s="3">
        <v>33</v>
      </c>
      <c r="B34" s="16"/>
      <c r="C34" s="22"/>
      <c r="D34" s="21"/>
      <c r="E34" s="47"/>
      <c r="F34" s="47"/>
      <c r="G34" s="47"/>
      <c r="H34" s="7"/>
      <c r="I34" s="39"/>
      <c r="J34" s="7"/>
      <c r="K34" s="36"/>
      <c r="L34" s="36"/>
      <c r="M34" s="36"/>
      <c r="N34" s="47"/>
      <c r="O34" s="7"/>
      <c r="P34" s="12"/>
      <c r="Q34" s="35" t="str">
        <f t="shared" si="0"/>
        <v>　</v>
      </c>
      <c r="R34" s="12" t="str">
        <f t="shared" si="1"/>
        <v>　</v>
      </c>
      <c r="T34" s="75"/>
      <c r="U34" s="76"/>
      <c r="V34" s="75"/>
      <c r="W34" s="75"/>
    </row>
    <row r="35" spans="1:23" x14ac:dyDescent="0.2">
      <c r="A35" s="3">
        <v>34</v>
      </c>
      <c r="B35" s="16"/>
      <c r="C35" s="22"/>
      <c r="D35" s="21"/>
      <c r="E35" s="47"/>
      <c r="F35" s="47"/>
      <c r="G35" s="47"/>
      <c r="H35" s="7"/>
      <c r="I35" s="39"/>
      <c r="J35" s="7"/>
      <c r="K35" s="36"/>
      <c r="L35" s="36"/>
      <c r="M35" s="36"/>
      <c r="N35" s="47"/>
      <c r="O35" s="7"/>
      <c r="P35" s="12"/>
      <c r="Q35" s="35" t="str">
        <f t="shared" si="0"/>
        <v>　</v>
      </c>
      <c r="R35" s="12" t="str">
        <f t="shared" si="1"/>
        <v>　</v>
      </c>
    </row>
    <row r="36" spans="1:23" x14ac:dyDescent="0.2">
      <c r="A36" s="3">
        <v>35</v>
      </c>
      <c r="B36" s="16"/>
      <c r="C36" s="22"/>
      <c r="D36" s="21"/>
      <c r="E36" s="47"/>
      <c r="F36" s="47"/>
      <c r="G36" s="47"/>
      <c r="H36" s="7"/>
      <c r="I36" s="39"/>
      <c r="J36" s="7"/>
      <c r="K36" s="36"/>
      <c r="L36" s="36"/>
      <c r="M36" s="36"/>
      <c r="N36" s="47"/>
      <c r="O36" s="7"/>
      <c r="P36" s="12"/>
      <c r="Q36" s="35" t="str">
        <f t="shared" si="0"/>
        <v>　</v>
      </c>
      <c r="R36" s="12" t="str">
        <f t="shared" si="1"/>
        <v>　</v>
      </c>
    </row>
    <row r="37" spans="1:23" x14ac:dyDescent="0.2">
      <c r="A37" s="4">
        <v>36</v>
      </c>
      <c r="B37" s="16"/>
      <c r="C37" s="22"/>
      <c r="D37" s="21"/>
      <c r="E37" s="47"/>
      <c r="F37" s="47"/>
      <c r="G37" s="47"/>
      <c r="H37" s="7"/>
      <c r="I37" s="39"/>
      <c r="J37" s="7"/>
      <c r="K37" s="36"/>
      <c r="L37" s="36"/>
      <c r="M37" s="36"/>
      <c r="N37" s="47"/>
      <c r="O37" s="7"/>
      <c r="P37" s="12"/>
      <c r="Q37" s="35" t="str">
        <f t="shared" si="0"/>
        <v>　</v>
      </c>
      <c r="R37" s="12" t="str">
        <f t="shared" si="1"/>
        <v>　</v>
      </c>
    </row>
    <row r="38" spans="1:23" x14ac:dyDescent="0.2">
      <c r="A38" s="3">
        <v>37</v>
      </c>
      <c r="B38" s="16"/>
      <c r="C38" s="22"/>
      <c r="D38" s="21"/>
      <c r="E38" s="47"/>
      <c r="F38" s="47"/>
      <c r="G38" s="47"/>
      <c r="H38" s="7"/>
      <c r="I38" s="39"/>
      <c r="J38" s="7"/>
      <c r="K38" s="36"/>
      <c r="L38" s="36"/>
      <c r="M38" s="36"/>
      <c r="N38" s="47"/>
      <c r="O38" s="7"/>
      <c r="P38" s="12"/>
      <c r="Q38" s="35" t="str">
        <f t="shared" si="0"/>
        <v>　</v>
      </c>
      <c r="R38" s="12" t="str">
        <f t="shared" si="1"/>
        <v>　</v>
      </c>
    </row>
    <row r="39" spans="1:23" x14ac:dyDescent="0.2">
      <c r="A39" s="3">
        <v>38</v>
      </c>
      <c r="B39" s="16"/>
      <c r="C39" s="22"/>
      <c r="D39" s="21"/>
      <c r="E39" s="47"/>
      <c r="F39" s="47"/>
      <c r="G39" s="47"/>
      <c r="H39" s="7"/>
      <c r="I39" s="39"/>
      <c r="J39" s="7"/>
      <c r="K39" s="36"/>
      <c r="L39" s="36"/>
      <c r="M39" s="36"/>
      <c r="N39" s="47"/>
      <c r="O39" s="7"/>
      <c r="P39" s="12"/>
      <c r="Q39" s="35" t="str">
        <f t="shared" si="0"/>
        <v>　</v>
      </c>
      <c r="R39" s="12" t="str">
        <f t="shared" si="1"/>
        <v>　</v>
      </c>
    </row>
    <row r="40" spans="1:23" x14ac:dyDescent="0.2">
      <c r="A40" s="3">
        <v>39</v>
      </c>
      <c r="B40" s="16"/>
      <c r="C40" s="22"/>
      <c r="D40" s="21"/>
      <c r="E40" s="47"/>
      <c r="F40" s="47"/>
      <c r="G40" s="47"/>
      <c r="H40" s="7"/>
      <c r="I40" s="39"/>
      <c r="J40" s="7"/>
      <c r="K40" s="36"/>
      <c r="L40" s="36"/>
      <c r="M40" s="36"/>
      <c r="N40" s="47"/>
      <c r="O40" s="7"/>
      <c r="P40" s="12"/>
      <c r="Q40" s="35" t="str">
        <f t="shared" si="0"/>
        <v>　</v>
      </c>
      <c r="R40" s="12" t="str">
        <f t="shared" si="1"/>
        <v>　</v>
      </c>
    </row>
    <row r="41" spans="1:23" x14ac:dyDescent="0.2">
      <c r="A41" s="3">
        <v>40</v>
      </c>
      <c r="B41" s="16"/>
      <c r="C41" s="22"/>
      <c r="D41" s="21"/>
      <c r="E41" s="47"/>
      <c r="F41" s="47"/>
      <c r="G41" s="47"/>
      <c r="H41" s="7"/>
      <c r="I41" s="39"/>
      <c r="J41" s="7"/>
      <c r="K41" s="36"/>
      <c r="L41" s="36"/>
      <c r="M41" s="36"/>
      <c r="N41" s="47"/>
      <c r="O41" s="7"/>
      <c r="P41" s="12"/>
      <c r="Q41" s="35" t="str">
        <f t="shared" si="0"/>
        <v>　</v>
      </c>
      <c r="R41" s="12" t="str">
        <f t="shared" si="1"/>
        <v>　</v>
      </c>
    </row>
    <row r="42" spans="1:23" x14ac:dyDescent="0.2">
      <c r="A42" s="3">
        <v>41</v>
      </c>
      <c r="B42" s="16"/>
      <c r="C42" s="22"/>
      <c r="D42" s="21"/>
      <c r="E42" s="47"/>
      <c r="F42" s="47"/>
      <c r="G42" s="47"/>
      <c r="H42" s="7"/>
      <c r="I42" s="40"/>
      <c r="J42" s="37"/>
      <c r="K42" s="36"/>
      <c r="L42" s="36"/>
      <c r="M42" s="36"/>
      <c r="N42" s="47"/>
      <c r="O42" s="37"/>
      <c r="P42" s="12"/>
      <c r="Q42" s="35" t="str">
        <f t="shared" si="0"/>
        <v>　</v>
      </c>
      <c r="R42" s="12" t="str">
        <f t="shared" si="1"/>
        <v>　</v>
      </c>
    </row>
    <row r="43" spans="1:23" x14ac:dyDescent="0.2">
      <c r="A43" s="3">
        <v>42</v>
      </c>
      <c r="B43" s="16"/>
      <c r="C43" s="22"/>
      <c r="D43" s="21"/>
      <c r="E43" s="47"/>
      <c r="F43" s="47"/>
      <c r="G43" s="47"/>
      <c r="H43" s="7"/>
      <c r="I43" s="40"/>
      <c r="J43" s="37"/>
      <c r="K43" s="36"/>
      <c r="L43" s="36"/>
      <c r="M43" s="36"/>
      <c r="N43" s="47"/>
      <c r="O43" s="37"/>
      <c r="P43" s="12"/>
      <c r="Q43" s="35" t="str">
        <f t="shared" si="0"/>
        <v>　</v>
      </c>
      <c r="R43" s="12" t="str">
        <f t="shared" si="1"/>
        <v>　</v>
      </c>
    </row>
    <row r="44" spans="1:23" x14ac:dyDescent="0.2">
      <c r="A44" s="3">
        <v>43</v>
      </c>
      <c r="B44" s="16"/>
      <c r="C44" s="22"/>
      <c r="D44" s="21"/>
      <c r="E44" s="47"/>
      <c r="F44" s="47"/>
      <c r="G44" s="47"/>
      <c r="H44" s="7"/>
      <c r="I44" s="40"/>
      <c r="J44" s="37"/>
      <c r="K44" s="36"/>
      <c r="L44" s="36"/>
      <c r="M44" s="36"/>
      <c r="N44" s="47"/>
      <c r="O44" s="37"/>
      <c r="P44" s="12"/>
      <c r="Q44" s="35" t="str">
        <f t="shared" si="0"/>
        <v>　</v>
      </c>
      <c r="R44" s="12" t="str">
        <f t="shared" si="1"/>
        <v>　</v>
      </c>
    </row>
    <row r="45" spans="1:23" x14ac:dyDescent="0.2">
      <c r="A45" s="3">
        <v>44</v>
      </c>
      <c r="B45" s="16"/>
      <c r="C45" s="22"/>
      <c r="D45" s="21"/>
      <c r="E45" s="47"/>
      <c r="F45" s="47"/>
      <c r="G45" s="47"/>
      <c r="H45" s="7"/>
      <c r="I45" s="40"/>
      <c r="J45" s="37"/>
      <c r="K45" s="36"/>
      <c r="L45" s="36"/>
      <c r="M45" s="36"/>
      <c r="N45" s="47"/>
      <c r="O45" s="37"/>
      <c r="P45" s="12"/>
      <c r="Q45" s="35" t="str">
        <f t="shared" si="0"/>
        <v>　</v>
      </c>
      <c r="R45" s="12" t="str">
        <f t="shared" si="1"/>
        <v>　</v>
      </c>
    </row>
    <row r="46" spans="1:23" x14ac:dyDescent="0.2">
      <c r="A46" s="3">
        <v>45</v>
      </c>
      <c r="B46" s="16"/>
      <c r="C46" s="22"/>
      <c r="D46" s="21"/>
      <c r="E46" s="47"/>
      <c r="F46" s="47"/>
      <c r="G46" s="47"/>
      <c r="H46" s="7"/>
      <c r="I46" s="40"/>
      <c r="J46" s="37"/>
      <c r="K46" s="36"/>
      <c r="L46" s="36"/>
      <c r="M46" s="36"/>
      <c r="N46" s="47"/>
      <c r="O46" s="37"/>
      <c r="P46" s="12"/>
      <c r="Q46" s="35" t="str">
        <f t="shared" si="0"/>
        <v>　</v>
      </c>
      <c r="R46" s="12" t="str">
        <f t="shared" si="1"/>
        <v>　</v>
      </c>
    </row>
    <row r="47" spans="1:23" x14ac:dyDescent="0.2">
      <c r="A47" s="3">
        <v>46</v>
      </c>
      <c r="B47" s="16"/>
      <c r="C47" s="22"/>
      <c r="D47" s="21"/>
      <c r="E47" s="47"/>
      <c r="F47" s="47"/>
      <c r="G47" s="47"/>
      <c r="H47" s="7"/>
      <c r="I47" s="40"/>
      <c r="J47" s="37"/>
      <c r="K47" s="36"/>
      <c r="L47" s="36"/>
      <c r="M47" s="36"/>
      <c r="N47" s="47"/>
      <c r="O47" s="37"/>
      <c r="P47" s="12"/>
      <c r="Q47" s="35" t="str">
        <f t="shared" si="0"/>
        <v>　</v>
      </c>
      <c r="R47" s="12" t="str">
        <f t="shared" si="1"/>
        <v>　</v>
      </c>
    </row>
    <row r="48" spans="1:23" x14ac:dyDescent="0.2">
      <c r="A48" s="3">
        <v>47</v>
      </c>
      <c r="B48" s="16"/>
      <c r="C48" s="22"/>
      <c r="D48" s="21"/>
      <c r="E48" s="47"/>
      <c r="F48" s="47"/>
      <c r="G48" s="47"/>
      <c r="H48" s="7"/>
      <c r="I48" s="40"/>
      <c r="J48" s="37"/>
      <c r="K48" s="36"/>
      <c r="L48" s="36"/>
      <c r="M48" s="36"/>
      <c r="N48" s="47"/>
      <c r="O48" s="37"/>
      <c r="P48" s="12"/>
      <c r="Q48" s="35" t="str">
        <f t="shared" si="0"/>
        <v>　</v>
      </c>
      <c r="R48" s="12" t="str">
        <f t="shared" si="1"/>
        <v>　</v>
      </c>
    </row>
    <row r="49" spans="1:18" x14ac:dyDescent="0.2">
      <c r="A49" s="3">
        <v>48</v>
      </c>
      <c r="B49" s="16"/>
      <c r="C49" s="22"/>
      <c r="D49" s="21"/>
      <c r="E49" s="47"/>
      <c r="F49" s="47"/>
      <c r="G49" s="47"/>
      <c r="H49" s="7"/>
      <c r="I49" s="40"/>
      <c r="J49" s="37"/>
      <c r="K49" s="36"/>
      <c r="L49" s="36"/>
      <c r="M49" s="36"/>
      <c r="N49" s="47"/>
      <c r="O49" s="37"/>
      <c r="P49" s="12"/>
      <c r="Q49" s="35" t="str">
        <f t="shared" si="0"/>
        <v>　</v>
      </c>
      <c r="R49" s="12" t="str">
        <f t="shared" si="1"/>
        <v>　</v>
      </c>
    </row>
    <row r="50" spans="1:18" x14ac:dyDescent="0.2">
      <c r="A50" s="3">
        <v>49</v>
      </c>
      <c r="B50" s="16"/>
      <c r="C50" s="22"/>
      <c r="D50" s="21"/>
      <c r="E50" s="47"/>
      <c r="F50" s="47"/>
      <c r="G50" s="47"/>
      <c r="H50" s="7"/>
      <c r="I50" s="40"/>
      <c r="J50" s="37"/>
      <c r="K50" s="36"/>
      <c r="L50" s="36"/>
      <c r="M50" s="36"/>
      <c r="N50" s="47"/>
      <c r="O50" s="37"/>
      <c r="P50" s="12"/>
      <c r="Q50" s="35" t="str">
        <f t="shared" si="0"/>
        <v>　</v>
      </c>
      <c r="R50" s="12" t="str">
        <f t="shared" si="1"/>
        <v>　</v>
      </c>
    </row>
    <row r="51" spans="1:18" x14ac:dyDescent="0.2">
      <c r="A51" s="5">
        <v>50</v>
      </c>
      <c r="B51" s="16"/>
      <c r="C51" s="22"/>
      <c r="D51" s="21"/>
      <c r="E51" s="47"/>
      <c r="F51" s="47"/>
      <c r="G51" s="47"/>
      <c r="H51" s="7"/>
      <c r="I51" s="40"/>
      <c r="J51" s="37"/>
      <c r="K51" s="36"/>
      <c r="L51" s="36"/>
      <c r="M51" s="36"/>
      <c r="N51" s="47"/>
      <c r="O51" s="37"/>
      <c r="P51" s="12"/>
      <c r="Q51" s="35" t="str">
        <f t="shared" si="0"/>
        <v>　</v>
      </c>
      <c r="R51" s="12" t="str">
        <f t="shared" si="1"/>
        <v>　</v>
      </c>
    </row>
    <row r="52" spans="1:18" x14ac:dyDescent="0.2">
      <c r="A52" s="5">
        <v>51</v>
      </c>
      <c r="B52" s="16"/>
      <c r="C52" s="22"/>
      <c r="D52" s="21"/>
      <c r="E52" s="47"/>
      <c r="F52" s="47"/>
      <c r="G52" s="47"/>
      <c r="H52" s="7"/>
      <c r="I52" s="40"/>
      <c r="J52" s="37"/>
      <c r="K52" s="36"/>
      <c r="L52" s="36"/>
      <c r="M52" s="36"/>
      <c r="N52" s="47"/>
      <c r="O52" s="37"/>
      <c r="P52" s="12"/>
      <c r="Q52" s="35" t="str">
        <f t="shared" si="0"/>
        <v>　</v>
      </c>
      <c r="R52" s="12" t="str">
        <f t="shared" si="1"/>
        <v>　</v>
      </c>
    </row>
    <row r="53" spans="1:18" x14ac:dyDescent="0.2">
      <c r="A53" s="5">
        <v>52</v>
      </c>
      <c r="B53" s="16"/>
      <c r="C53" s="22"/>
      <c r="D53" s="21"/>
      <c r="E53" s="47"/>
      <c r="F53" s="47"/>
      <c r="G53" s="47"/>
      <c r="H53" s="7"/>
      <c r="I53" s="40"/>
      <c r="J53" s="37"/>
      <c r="K53" s="36"/>
      <c r="L53" s="36"/>
      <c r="M53" s="36"/>
      <c r="N53" s="47"/>
      <c r="O53" s="37"/>
      <c r="P53" s="12"/>
      <c r="Q53" s="35" t="str">
        <f t="shared" si="0"/>
        <v>　</v>
      </c>
      <c r="R53" s="12" t="str">
        <f t="shared" si="1"/>
        <v>　</v>
      </c>
    </row>
    <row r="54" spans="1:18" x14ac:dyDescent="0.2">
      <c r="A54" s="5">
        <v>53</v>
      </c>
      <c r="B54" s="16"/>
      <c r="C54" s="22"/>
      <c r="D54" s="21"/>
      <c r="E54" s="47"/>
      <c r="F54" s="47"/>
      <c r="G54" s="47"/>
      <c r="H54" s="7"/>
      <c r="I54" s="40"/>
      <c r="J54" s="37"/>
      <c r="K54" s="36"/>
      <c r="L54" s="36"/>
      <c r="M54" s="36"/>
      <c r="N54" s="47"/>
      <c r="O54" s="37"/>
      <c r="P54" s="12"/>
      <c r="Q54" s="35" t="str">
        <f t="shared" si="0"/>
        <v>　</v>
      </c>
      <c r="R54" s="12" t="str">
        <f t="shared" si="1"/>
        <v>　</v>
      </c>
    </row>
    <row r="55" spans="1:18" x14ac:dyDescent="0.2">
      <c r="A55" s="5">
        <v>54</v>
      </c>
      <c r="B55" s="16"/>
      <c r="C55" s="22"/>
      <c r="D55" s="21"/>
      <c r="E55" s="47"/>
      <c r="F55" s="47"/>
      <c r="G55" s="47"/>
      <c r="H55" s="7"/>
      <c r="I55" s="40"/>
      <c r="J55" s="37"/>
      <c r="K55" s="36"/>
      <c r="L55" s="36"/>
      <c r="M55" s="36"/>
      <c r="N55" s="47"/>
      <c r="O55" s="37"/>
      <c r="P55" s="12"/>
      <c r="Q55" s="35" t="str">
        <f t="shared" si="0"/>
        <v>　</v>
      </c>
      <c r="R55" s="12" t="str">
        <f t="shared" si="1"/>
        <v>　</v>
      </c>
    </row>
    <row r="56" spans="1:18" x14ac:dyDescent="0.2">
      <c r="A56" s="5">
        <v>55</v>
      </c>
      <c r="B56" s="16"/>
      <c r="C56" s="22"/>
      <c r="D56" s="21"/>
      <c r="E56" s="47"/>
      <c r="F56" s="47"/>
      <c r="G56" s="47"/>
      <c r="H56" s="7"/>
      <c r="I56" s="40"/>
      <c r="J56" s="37"/>
      <c r="K56" s="36"/>
      <c r="L56" s="36"/>
      <c r="M56" s="36"/>
      <c r="N56" s="47"/>
      <c r="O56" s="37"/>
      <c r="P56" s="12"/>
      <c r="Q56" s="35" t="str">
        <f t="shared" si="0"/>
        <v>　</v>
      </c>
      <c r="R56" s="12" t="str">
        <f t="shared" si="1"/>
        <v>　</v>
      </c>
    </row>
    <row r="57" spans="1:18" x14ac:dyDescent="0.2">
      <c r="A57" s="5">
        <v>56</v>
      </c>
      <c r="B57" s="16"/>
      <c r="C57" s="22"/>
      <c r="D57" s="21"/>
      <c r="E57" s="47"/>
      <c r="F57" s="47"/>
      <c r="G57" s="47"/>
      <c r="H57" s="7"/>
      <c r="I57" s="40"/>
      <c r="J57" s="37"/>
      <c r="K57" s="36"/>
      <c r="L57" s="36"/>
      <c r="M57" s="36"/>
      <c r="N57" s="47"/>
      <c r="O57" s="37"/>
      <c r="P57" s="12"/>
      <c r="Q57" s="35" t="str">
        <f t="shared" si="0"/>
        <v>　</v>
      </c>
      <c r="R57" s="12" t="str">
        <f t="shared" si="1"/>
        <v>　</v>
      </c>
    </row>
    <row r="58" spans="1:18" x14ac:dyDescent="0.2">
      <c r="A58" s="5">
        <v>57</v>
      </c>
      <c r="B58" s="16"/>
      <c r="C58" s="22"/>
      <c r="D58" s="21"/>
      <c r="E58" s="47"/>
      <c r="F58" s="47"/>
      <c r="G58" s="47"/>
      <c r="H58" s="7"/>
      <c r="I58" s="40"/>
      <c r="J58" s="37"/>
      <c r="K58" s="36"/>
      <c r="L58" s="36"/>
      <c r="M58" s="36"/>
      <c r="N58" s="47"/>
      <c r="O58" s="37"/>
      <c r="P58" s="12"/>
      <c r="Q58" s="35" t="str">
        <f t="shared" si="0"/>
        <v>　</v>
      </c>
      <c r="R58" s="12" t="str">
        <f t="shared" si="1"/>
        <v>　</v>
      </c>
    </row>
    <row r="59" spans="1:18" x14ac:dyDescent="0.2">
      <c r="A59" s="5">
        <v>58</v>
      </c>
      <c r="B59" s="16"/>
      <c r="C59" s="22"/>
      <c r="D59" s="21"/>
      <c r="E59" s="47"/>
      <c r="F59" s="47"/>
      <c r="G59" s="47"/>
      <c r="H59" s="7"/>
      <c r="I59" s="40"/>
      <c r="J59" s="37"/>
      <c r="K59" s="36"/>
      <c r="L59" s="36"/>
      <c r="M59" s="36"/>
      <c r="N59" s="47"/>
      <c r="O59" s="37"/>
      <c r="P59" s="12"/>
      <c r="Q59" s="35" t="str">
        <f t="shared" si="0"/>
        <v>　</v>
      </c>
      <c r="R59" s="12" t="str">
        <f t="shared" si="1"/>
        <v>　</v>
      </c>
    </row>
    <row r="60" spans="1:18" x14ac:dyDescent="0.2">
      <c r="A60" s="5">
        <v>59</v>
      </c>
      <c r="B60" s="16"/>
      <c r="C60" s="22"/>
      <c r="D60" s="21"/>
      <c r="E60" s="47"/>
      <c r="F60" s="47"/>
      <c r="G60" s="47"/>
      <c r="H60" s="7"/>
      <c r="I60" s="40"/>
      <c r="J60" s="37"/>
      <c r="K60" s="36"/>
      <c r="L60" s="36"/>
      <c r="M60" s="36"/>
      <c r="N60" s="47"/>
      <c r="O60" s="37"/>
      <c r="P60" s="12"/>
      <c r="Q60" s="35" t="str">
        <f t="shared" si="0"/>
        <v>　</v>
      </c>
      <c r="R60" s="12" t="str">
        <f t="shared" si="1"/>
        <v>　</v>
      </c>
    </row>
    <row r="61" spans="1:18" x14ac:dyDescent="0.2">
      <c r="A61" s="5">
        <v>60</v>
      </c>
      <c r="B61" s="16"/>
      <c r="C61" s="22"/>
      <c r="D61" s="21"/>
      <c r="E61" s="47"/>
      <c r="F61" s="47"/>
      <c r="G61" s="47"/>
      <c r="H61" s="7"/>
      <c r="I61" s="40"/>
      <c r="J61" s="37"/>
      <c r="K61" s="36"/>
      <c r="L61" s="36"/>
      <c r="M61" s="36"/>
      <c r="N61" s="47"/>
      <c r="O61" s="37"/>
      <c r="P61" s="12"/>
      <c r="Q61" s="35" t="str">
        <f t="shared" si="0"/>
        <v>　</v>
      </c>
      <c r="R61" s="12" t="str">
        <f t="shared" si="1"/>
        <v>　</v>
      </c>
    </row>
  </sheetData>
  <sheetProtection selectLockedCells="1"/>
  <mergeCells count="2">
    <mergeCell ref="T14:U18"/>
    <mergeCell ref="T24:W25"/>
  </mergeCells>
  <phoneticPr fontId="2"/>
  <dataValidations count="9">
    <dataValidation imeMode="fullKatakana" allowBlank="1" showInputMessage="1" showErrorMessage="1" sqref="D19:G61 D2:E18" xr:uid="{00000000-0002-0000-0000-000000000000}"/>
    <dataValidation imeMode="hiragana" allowBlank="1" showInputMessage="1" showErrorMessage="1" sqref="U10 B19:C61" xr:uid="{00000000-0002-0000-0000-000001000000}"/>
    <dataValidation type="list" allowBlank="1" showInputMessage="1" showErrorMessage="1" sqref="H2:H61" xr:uid="{00000000-0002-0000-0000-000002000000}">
      <formula1>"男,女"</formula1>
    </dataValidation>
    <dataValidation type="list" allowBlank="1" showInputMessage="1" showErrorMessage="1" sqref="U8" xr:uid="{00000000-0002-0000-0000-000003000000}">
      <formula1>"＜少年男子の部＞,＜少年女子の部＞"</formula1>
    </dataValidation>
    <dataValidation imeMode="off" allowBlank="1" showInputMessage="1" showErrorMessage="1" sqref="U5:U6 K2:M18" xr:uid="{00000000-0002-0000-0000-000004000000}"/>
    <dataValidation imeMode="halfAlpha" allowBlank="1" showInputMessage="1" showErrorMessage="1" sqref="I19:O61" xr:uid="{00000000-0002-0000-0000-000005000000}"/>
    <dataValidation type="list" allowBlank="1" showInputMessage="1" showErrorMessage="1" sqref="J2:J18" xr:uid="{00000000-0002-0000-0000-000006000000}">
      <formula1>"学籍地,勤務先,居住地"</formula1>
    </dataValidation>
    <dataValidation imeMode="fullAlpha" allowBlank="1" showInputMessage="1" showErrorMessage="1" sqref="F2:G18" xr:uid="{00000000-0002-0000-0000-000007000000}"/>
    <dataValidation type="list" allowBlank="1" showInputMessage="1" showErrorMessage="1" sqref="P2:P18" xr:uid="{00000000-0002-0000-0000-000008000000}">
      <formula1>"1,2,3"</formula1>
    </dataValidation>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38"/>
  <sheetViews>
    <sheetView showZeros="0" zoomScale="75" workbookViewId="0">
      <pane xSplit="2" ySplit="7" topLeftCell="C8" activePane="bottomRight" state="frozen"/>
      <selection pane="topRight" activeCell="C25" sqref="C25:L25"/>
      <selection pane="bottomLeft" activeCell="C25" sqref="C25:L25"/>
      <selection pane="bottomRight" activeCell="AE12" sqref="AE12:AJ12"/>
    </sheetView>
  </sheetViews>
  <sheetFormatPr defaultColWidth="2.21875" defaultRowHeight="13.2" x14ac:dyDescent="0.2"/>
  <cols>
    <col min="1" max="2" width="1.88671875" style="48" customWidth="1"/>
    <col min="3" max="9" width="2.21875" style="48" customWidth="1"/>
    <col min="10" max="10" width="3.109375" style="48" customWidth="1"/>
    <col min="11" max="20" width="2.21875" style="48" customWidth="1"/>
    <col min="21" max="22" width="1.88671875" style="48" customWidth="1"/>
    <col min="23" max="29" width="2.21875" style="48" customWidth="1"/>
    <col min="30" max="30" width="3.109375" style="48" customWidth="1"/>
    <col min="31" max="39" width="2.21875" style="48" customWidth="1"/>
    <col min="40" max="41" width="2.6640625" style="48" customWidth="1"/>
    <col min="42" max="49" width="3.109375" style="48" customWidth="1"/>
    <col min="50" max="71" width="2.21875" style="48" customWidth="1"/>
    <col min="72" max="72" width="1.77734375" style="48" customWidth="1"/>
    <col min="73" max="73" width="2.21875" style="48"/>
    <col min="74" max="75" width="25" style="48" customWidth="1"/>
    <col min="76" max="16384" width="2.21875" style="48"/>
  </cols>
  <sheetData>
    <row r="1" spans="1:75" ht="30" customHeight="1" thickBot="1" x14ac:dyDescent="0.25">
      <c r="B1" s="111" t="s">
        <v>61</v>
      </c>
      <c r="C1" s="111"/>
      <c r="D1" s="111"/>
      <c r="E1" s="111"/>
      <c r="F1" s="111"/>
      <c r="G1" s="111"/>
      <c r="H1" s="111"/>
      <c r="I1" s="111"/>
      <c r="J1" s="111"/>
      <c r="K1" s="111"/>
      <c r="L1" s="111"/>
      <c r="M1" s="111"/>
      <c r="N1" s="111"/>
      <c r="O1" s="111"/>
      <c r="P1" s="111"/>
      <c r="Q1" s="111"/>
      <c r="R1" s="111"/>
      <c r="S1" s="111"/>
      <c r="T1" s="111"/>
      <c r="U1" s="111"/>
      <c r="V1" s="111"/>
      <c r="W1" s="111"/>
      <c r="X1" s="111"/>
      <c r="Y1" s="111"/>
      <c r="Z1" s="111"/>
      <c r="AA1" s="112"/>
      <c r="AB1" s="112"/>
      <c r="AC1" s="112"/>
      <c r="AD1" s="49"/>
      <c r="AE1" s="121" t="s">
        <v>31</v>
      </c>
      <c r="AF1" s="121"/>
      <c r="AG1" s="121"/>
      <c r="AH1" s="121"/>
      <c r="AI1" s="121"/>
      <c r="AJ1" s="121"/>
      <c r="AK1" s="121"/>
      <c r="AL1" s="121"/>
      <c r="AM1" s="121"/>
    </row>
    <row r="2" spans="1:75" ht="16.2" customHeight="1" thickTop="1" x14ac:dyDescent="0.2">
      <c r="AQ2" s="142" t="s">
        <v>32</v>
      </c>
      <c r="AR2" s="142"/>
      <c r="AS2" s="142"/>
      <c r="AT2" s="142"/>
      <c r="AU2" s="142"/>
      <c r="AV2" s="142"/>
      <c r="AW2" s="142"/>
      <c r="AX2" s="142"/>
      <c r="AY2" s="142"/>
      <c r="AZ2" s="142"/>
      <c r="BA2" s="142"/>
      <c r="BB2" s="142"/>
      <c r="BC2" s="142"/>
      <c r="BD2" s="142"/>
      <c r="BE2" s="142"/>
      <c r="BF2" s="142"/>
    </row>
    <row r="3" spans="1:75" ht="40.200000000000003" customHeight="1" x14ac:dyDescent="0.2">
      <c r="A3" s="117" t="s">
        <v>33</v>
      </c>
      <c r="B3" s="130"/>
      <c r="C3" s="130"/>
      <c r="D3" s="130"/>
      <c r="E3" s="118"/>
      <c r="F3" s="122">
        <f>部員ﾃﾞｰﾀ入力!U2</f>
        <v>0</v>
      </c>
      <c r="G3" s="123"/>
      <c r="H3" s="123"/>
      <c r="I3" s="123"/>
      <c r="J3" s="123"/>
      <c r="K3" s="123"/>
      <c r="L3" s="123"/>
      <c r="M3" s="123"/>
      <c r="N3" s="123"/>
      <c r="O3" s="123"/>
      <c r="P3" s="143"/>
      <c r="Q3" s="131"/>
      <c r="R3" s="117" t="s">
        <v>22</v>
      </c>
      <c r="S3" s="130"/>
      <c r="T3" s="130"/>
      <c r="U3" s="130"/>
      <c r="V3" s="118"/>
      <c r="W3" s="122">
        <f>部員ﾃﾞｰﾀ入力!U4</f>
        <v>0</v>
      </c>
      <c r="X3" s="123"/>
      <c r="Y3" s="123"/>
      <c r="Z3" s="123"/>
      <c r="AA3" s="123"/>
      <c r="AB3" s="124"/>
      <c r="AC3" s="132" t="s">
        <v>23</v>
      </c>
      <c r="AD3" s="132"/>
      <c r="AE3" s="132"/>
      <c r="AF3" s="132"/>
      <c r="AG3" s="132"/>
      <c r="AH3" s="122">
        <f>部員ﾃﾞｰﾀ入力!U5</f>
        <v>0</v>
      </c>
      <c r="AI3" s="123"/>
      <c r="AJ3" s="123"/>
      <c r="AK3" s="123"/>
      <c r="AL3" s="123"/>
      <c r="AM3" s="123"/>
      <c r="AN3" s="124"/>
      <c r="AQ3" s="142"/>
      <c r="AR3" s="142"/>
      <c r="AS3" s="142"/>
      <c r="AT3" s="142"/>
      <c r="AU3" s="142"/>
      <c r="AV3" s="142"/>
      <c r="AW3" s="142"/>
      <c r="AX3" s="142"/>
      <c r="AY3" s="142"/>
      <c r="AZ3" s="142"/>
      <c r="BA3" s="142"/>
      <c r="BB3" s="142"/>
      <c r="BC3" s="142"/>
      <c r="BD3" s="142"/>
      <c r="BE3" s="142"/>
      <c r="BF3" s="142"/>
    </row>
    <row r="4" spans="1:75" ht="40.200000000000003" customHeight="1" x14ac:dyDescent="0.2">
      <c r="A4" s="117" t="s">
        <v>34</v>
      </c>
      <c r="B4" s="130"/>
      <c r="C4" s="130"/>
      <c r="D4" s="130"/>
      <c r="E4" s="118"/>
      <c r="F4" s="117">
        <f>部員ﾃﾞｰﾀ入力!U3</f>
        <v>0</v>
      </c>
      <c r="G4" s="130"/>
      <c r="H4" s="130"/>
      <c r="I4" s="130"/>
      <c r="J4" s="130"/>
      <c r="K4" s="130"/>
      <c r="L4" s="130"/>
      <c r="M4" s="118"/>
      <c r="N4" s="117" t="s">
        <v>35</v>
      </c>
      <c r="O4" s="131"/>
      <c r="P4" s="117">
        <f>部員ﾃﾞｰﾀ入力!U6</f>
        <v>0</v>
      </c>
      <c r="Q4" s="130"/>
      <c r="R4" s="130"/>
      <c r="S4" s="130"/>
      <c r="T4" s="117" t="s">
        <v>25</v>
      </c>
      <c r="U4" s="130"/>
      <c r="V4" s="118"/>
      <c r="W4" s="135">
        <f>部員ﾃﾞｰﾀ入力!U7</f>
        <v>0</v>
      </c>
      <c r="X4" s="136"/>
      <c r="Y4" s="136"/>
      <c r="Z4" s="136"/>
      <c r="AA4" s="136"/>
      <c r="AB4" s="136"/>
      <c r="AC4" s="136"/>
      <c r="AD4" s="136"/>
      <c r="AE4" s="136"/>
      <c r="AF4" s="136"/>
      <c r="AG4" s="136"/>
      <c r="AH4" s="136"/>
      <c r="AI4" s="136"/>
      <c r="AJ4" s="136"/>
      <c r="AK4" s="136"/>
      <c r="AL4" s="136"/>
      <c r="AM4" s="136"/>
      <c r="AN4" s="137"/>
    </row>
    <row r="5" spans="1:75" ht="20.25" customHeight="1" x14ac:dyDescent="0.2">
      <c r="A5" s="48" t="s">
        <v>36</v>
      </c>
      <c r="AQ5" s="129" t="s">
        <v>37</v>
      </c>
      <c r="AR5" s="129"/>
      <c r="AS5" s="129"/>
      <c r="AT5" s="129"/>
      <c r="AU5" s="129"/>
      <c r="AV5" s="129"/>
      <c r="AW5" s="129"/>
      <c r="AX5" s="129"/>
      <c r="AY5" s="129"/>
      <c r="AZ5" s="129"/>
      <c r="BA5" s="129"/>
      <c r="BB5" s="129"/>
      <c r="BC5" s="129"/>
      <c r="BD5" s="129"/>
      <c r="BE5" s="129"/>
      <c r="BF5" s="129"/>
      <c r="BV5" s="81" t="s">
        <v>59</v>
      </c>
      <c r="BW5" s="81"/>
    </row>
    <row r="6" spans="1:75" ht="23.25" customHeight="1" x14ac:dyDescent="0.2">
      <c r="A6" s="152">
        <f>部員ﾃﾞｰﾀ入力!U8</f>
        <v>0</v>
      </c>
      <c r="B6" s="152"/>
      <c r="C6" s="152"/>
      <c r="D6" s="152"/>
      <c r="E6" s="152"/>
      <c r="F6" s="152"/>
      <c r="G6" s="152"/>
      <c r="H6" s="153"/>
      <c r="I6" s="50"/>
      <c r="AQ6" s="129"/>
      <c r="AR6" s="129"/>
      <c r="AS6" s="129"/>
      <c r="AT6" s="129"/>
      <c r="AU6" s="129"/>
      <c r="AV6" s="129"/>
      <c r="AW6" s="129"/>
      <c r="AX6" s="129"/>
      <c r="AY6" s="129"/>
      <c r="AZ6" s="129"/>
      <c r="BA6" s="129"/>
      <c r="BB6" s="129"/>
      <c r="BC6" s="129"/>
      <c r="BD6" s="129"/>
      <c r="BE6" s="129"/>
      <c r="BF6" s="129"/>
      <c r="BV6" s="81"/>
      <c r="BW6" s="81"/>
    </row>
    <row r="7" spans="1:75" ht="40.200000000000003" customHeight="1" x14ac:dyDescent="0.2">
      <c r="A7" s="117" t="s">
        <v>0</v>
      </c>
      <c r="B7" s="118"/>
      <c r="C7" s="132" t="s">
        <v>38</v>
      </c>
      <c r="D7" s="132"/>
      <c r="E7" s="132"/>
      <c r="F7" s="132"/>
      <c r="G7" s="132"/>
      <c r="H7" s="132"/>
      <c r="I7" s="133"/>
      <c r="J7" s="51" t="s">
        <v>15</v>
      </c>
      <c r="K7" s="134" t="s">
        <v>8</v>
      </c>
      <c r="L7" s="134"/>
      <c r="M7" s="134"/>
      <c r="N7" s="134"/>
      <c r="O7" s="134"/>
      <c r="P7" s="134"/>
      <c r="Q7" s="134" t="s">
        <v>39</v>
      </c>
      <c r="R7" s="134"/>
      <c r="S7" s="134"/>
      <c r="T7" s="134"/>
      <c r="U7" s="117" t="s">
        <v>0</v>
      </c>
      <c r="V7" s="118"/>
      <c r="W7" s="132" t="s">
        <v>38</v>
      </c>
      <c r="X7" s="132"/>
      <c r="Y7" s="132"/>
      <c r="Z7" s="132"/>
      <c r="AA7" s="132"/>
      <c r="AB7" s="132"/>
      <c r="AC7" s="133"/>
      <c r="AD7" s="51" t="s">
        <v>15</v>
      </c>
      <c r="AE7" s="134" t="s">
        <v>8</v>
      </c>
      <c r="AF7" s="134"/>
      <c r="AG7" s="134"/>
      <c r="AH7" s="134"/>
      <c r="AI7" s="134"/>
      <c r="AJ7" s="134"/>
      <c r="AK7" s="134" t="s">
        <v>39</v>
      </c>
      <c r="AL7" s="134"/>
      <c r="AM7" s="134"/>
      <c r="AN7" s="141"/>
      <c r="BV7" s="81"/>
      <c r="BW7" s="81"/>
    </row>
    <row r="8" spans="1:75" ht="40.200000000000003" customHeight="1" x14ac:dyDescent="0.2">
      <c r="A8" s="119">
        <v>1</v>
      </c>
      <c r="B8" s="120"/>
      <c r="C8" s="154" t="str">
        <f>IF($AQ8="","",VLOOKUP($AQ8,部員ﾃﾞｰﾀ入力!$A$2:$R$61,17,FALSE))</f>
        <v/>
      </c>
      <c r="D8" s="154"/>
      <c r="E8" s="154"/>
      <c r="F8" s="154"/>
      <c r="G8" s="154"/>
      <c r="H8" s="154"/>
      <c r="I8" s="155"/>
      <c r="J8" s="52" t="str">
        <f>IF($AQ8="","",VLOOKUP($AQ8,部員ﾃﾞｰﾀ入力!$A$2:$R$61,16,FALSE))</f>
        <v/>
      </c>
      <c r="K8" s="156" t="str">
        <f>IF($AQ8="","",VLOOKUP($AQ8,部員ﾃﾞｰﾀ入力!$A$2:$R$61,9,FALSE))</f>
        <v/>
      </c>
      <c r="L8" s="156"/>
      <c r="M8" s="156"/>
      <c r="N8" s="156"/>
      <c r="O8" s="156"/>
      <c r="P8" s="156"/>
      <c r="Q8" s="138"/>
      <c r="R8" s="139"/>
      <c r="S8" s="139"/>
      <c r="T8" s="140"/>
      <c r="U8" s="119">
        <v>13</v>
      </c>
      <c r="V8" s="120"/>
      <c r="W8" s="154" t="str">
        <f>IF($AU8="","",VLOOKUP($AU8,部員ﾃﾞｰﾀ入力!$A$2:$R$61,17,FALSE))</f>
        <v/>
      </c>
      <c r="X8" s="154"/>
      <c r="Y8" s="154"/>
      <c r="Z8" s="154"/>
      <c r="AA8" s="154"/>
      <c r="AB8" s="154"/>
      <c r="AC8" s="155"/>
      <c r="AD8" s="52" t="str">
        <f>IF($AU8="","",VLOOKUP($AU8,部員ﾃﾞｰﾀ入力!$A$2:$R$61,16,FALSE))</f>
        <v/>
      </c>
      <c r="AE8" s="156" t="str">
        <f>IF($AU8="","",VLOOKUP($AU8,部員ﾃﾞｰﾀ入力!$A$2:$R$61,9,FALSE))</f>
        <v/>
      </c>
      <c r="AF8" s="156"/>
      <c r="AG8" s="156"/>
      <c r="AH8" s="156"/>
      <c r="AI8" s="156"/>
      <c r="AJ8" s="156"/>
      <c r="AK8" s="150"/>
      <c r="AL8" s="150"/>
      <c r="AM8" s="150"/>
      <c r="AN8" s="151"/>
      <c r="AP8" s="53">
        <v>1</v>
      </c>
      <c r="AQ8" s="110"/>
      <c r="AR8" s="110"/>
      <c r="AS8" s="110"/>
      <c r="AT8" s="53">
        <v>13</v>
      </c>
      <c r="AU8" s="110"/>
      <c r="AV8" s="110"/>
      <c r="AW8" s="110"/>
      <c r="BA8" s="48" t="s">
        <v>40</v>
      </c>
      <c r="BV8" s="54" t="str">
        <f>C8</f>
        <v/>
      </c>
      <c r="BW8" s="55" t="str">
        <f>W8</f>
        <v/>
      </c>
    </row>
    <row r="9" spans="1:75" ht="40.200000000000003" customHeight="1" x14ac:dyDescent="0.2">
      <c r="A9" s="89">
        <v>2</v>
      </c>
      <c r="B9" s="90"/>
      <c r="C9" s="127" t="str">
        <f>IF($AQ9="","",VLOOKUP($AQ9,部員ﾃﾞｰﾀ入力!$A$2:$R$61,17,FALSE))</f>
        <v/>
      </c>
      <c r="D9" s="127"/>
      <c r="E9" s="127"/>
      <c r="F9" s="127"/>
      <c r="G9" s="127"/>
      <c r="H9" s="127"/>
      <c r="I9" s="128"/>
      <c r="J9" s="56" t="str">
        <f>IF($AQ9="","",VLOOKUP($AQ9,部員ﾃﾞｰﾀ入力!$A$2:$R$61,16,FALSE))</f>
        <v/>
      </c>
      <c r="K9" s="126" t="str">
        <f>IF($AQ9="","",VLOOKUP($AQ9,部員ﾃﾞｰﾀ入力!$A$2:$R$61,9,FALSE))</f>
        <v/>
      </c>
      <c r="L9" s="126"/>
      <c r="M9" s="126"/>
      <c r="N9" s="126"/>
      <c r="O9" s="126"/>
      <c r="P9" s="126"/>
      <c r="Q9" s="102"/>
      <c r="R9" s="102"/>
      <c r="S9" s="102"/>
      <c r="T9" s="102"/>
      <c r="U9" s="89">
        <v>14</v>
      </c>
      <c r="V9" s="90"/>
      <c r="W9" s="127" t="str">
        <f>IF($AU9="","",VLOOKUP($AU9,部員ﾃﾞｰﾀ入力!$A$2:$R$61,17,FALSE))</f>
        <v/>
      </c>
      <c r="X9" s="127"/>
      <c r="Y9" s="127"/>
      <c r="Z9" s="127"/>
      <c r="AA9" s="127"/>
      <c r="AB9" s="127"/>
      <c r="AC9" s="128"/>
      <c r="AD9" s="56" t="str">
        <f>IF($AU9="","",VLOOKUP($AU9,部員ﾃﾞｰﾀ入力!$A$2:$R$61,16,FALSE))</f>
        <v/>
      </c>
      <c r="AE9" s="126" t="str">
        <f>IF($AU9="","",VLOOKUP($AU9,部員ﾃﾞｰﾀ入力!$A$2:$R$61,9,FALSE))</f>
        <v/>
      </c>
      <c r="AF9" s="126"/>
      <c r="AG9" s="126"/>
      <c r="AH9" s="126"/>
      <c r="AI9" s="126"/>
      <c r="AJ9" s="126"/>
      <c r="AK9" s="102"/>
      <c r="AL9" s="102"/>
      <c r="AM9" s="102"/>
      <c r="AN9" s="103"/>
      <c r="AP9" s="53">
        <v>2</v>
      </c>
      <c r="AQ9" s="110"/>
      <c r="AR9" s="110"/>
      <c r="AS9" s="110"/>
      <c r="AT9" s="53">
        <v>14</v>
      </c>
      <c r="AU9" s="110"/>
      <c r="AV9" s="110"/>
      <c r="AW9" s="110"/>
      <c r="BC9" s="48" t="s">
        <v>41</v>
      </c>
      <c r="BV9" s="57" t="str">
        <f t="shared" ref="BV9:BV19" si="0">C9</f>
        <v/>
      </c>
      <c r="BW9" s="58" t="str">
        <f t="shared" ref="BW9:BW19" si="1">W9</f>
        <v/>
      </c>
    </row>
    <row r="10" spans="1:75" ht="40.200000000000003" customHeight="1" x14ac:dyDescent="0.2">
      <c r="A10" s="89">
        <v>3</v>
      </c>
      <c r="B10" s="90"/>
      <c r="C10" s="127" t="str">
        <f>IF($AQ10="","",VLOOKUP($AQ10,部員ﾃﾞｰﾀ入力!$A$2:$R$61,17,FALSE))</f>
        <v/>
      </c>
      <c r="D10" s="127"/>
      <c r="E10" s="127"/>
      <c r="F10" s="127"/>
      <c r="G10" s="127"/>
      <c r="H10" s="127"/>
      <c r="I10" s="128"/>
      <c r="J10" s="56" t="str">
        <f>IF($AQ10="","",VLOOKUP($AQ10,部員ﾃﾞｰﾀ入力!$A$2:$R$61,16,FALSE))</f>
        <v/>
      </c>
      <c r="K10" s="126" t="str">
        <f>IF($AQ10="","",VLOOKUP($AQ10,部員ﾃﾞｰﾀ入力!$A$2:$R$61,9,FALSE))</f>
        <v/>
      </c>
      <c r="L10" s="126"/>
      <c r="M10" s="126"/>
      <c r="N10" s="126"/>
      <c r="O10" s="126"/>
      <c r="P10" s="126"/>
      <c r="Q10" s="102"/>
      <c r="R10" s="102"/>
      <c r="S10" s="102"/>
      <c r="T10" s="102"/>
      <c r="U10" s="89">
        <v>15</v>
      </c>
      <c r="V10" s="90"/>
      <c r="W10" s="127" t="str">
        <f>IF($AU10="","",VLOOKUP($AU10,部員ﾃﾞｰﾀ入力!$A$2:$R$61,17,FALSE))</f>
        <v/>
      </c>
      <c r="X10" s="127"/>
      <c r="Y10" s="127"/>
      <c r="Z10" s="127"/>
      <c r="AA10" s="127"/>
      <c r="AB10" s="127"/>
      <c r="AC10" s="128"/>
      <c r="AD10" s="56" t="str">
        <f>IF($AU10="","",VLOOKUP($AU10,部員ﾃﾞｰﾀ入力!$A$2:$R$61,16,FALSE))</f>
        <v/>
      </c>
      <c r="AE10" s="126" t="str">
        <f>IF($AU10="","",VLOOKUP($AU10,部員ﾃﾞｰﾀ入力!$A$2:$R$61,9,FALSE))</f>
        <v/>
      </c>
      <c r="AF10" s="126"/>
      <c r="AG10" s="126"/>
      <c r="AH10" s="126"/>
      <c r="AI10" s="126"/>
      <c r="AJ10" s="126"/>
      <c r="AK10" s="102"/>
      <c r="AL10" s="102"/>
      <c r="AM10" s="102"/>
      <c r="AN10" s="103"/>
      <c r="AP10" s="53">
        <v>3</v>
      </c>
      <c r="AQ10" s="110"/>
      <c r="AR10" s="110"/>
      <c r="AS10" s="110"/>
      <c r="AT10" s="53">
        <v>15</v>
      </c>
      <c r="AU10" s="110"/>
      <c r="AV10" s="110"/>
      <c r="AW10" s="110"/>
      <c r="BV10" s="57" t="str">
        <f t="shared" si="0"/>
        <v/>
      </c>
      <c r="BW10" s="58" t="str">
        <f t="shared" si="1"/>
        <v/>
      </c>
    </row>
    <row r="11" spans="1:75" ht="40.200000000000003" customHeight="1" x14ac:dyDescent="0.2">
      <c r="A11" s="89">
        <v>4</v>
      </c>
      <c r="B11" s="90"/>
      <c r="C11" s="127" t="str">
        <f>IF($AQ11="","",VLOOKUP($AQ11,部員ﾃﾞｰﾀ入力!$A$2:$R$61,17,FALSE))</f>
        <v/>
      </c>
      <c r="D11" s="127"/>
      <c r="E11" s="127"/>
      <c r="F11" s="127"/>
      <c r="G11" s="127"/>
      <c r="H11" s="127"/>
      <c r="I11" s="128"/>
      <c r="J11" s="56" t="str">
        <f>IF($AQ11="","",VLOOKUP($AQ11,部員ﾃﾞｰﾀ入力!$A$2:$R$61,16,FALSE))</f>
        <v/>
      </c>
      <c r="K11" s="126" t="str">
        <f>IF($AQ11="","",VLOOKUP($AQ11,部員ﾃﾞｰﾀ入力!$A$2:$R$61,9,FALSE))</f>
        <v/>
      </c>
      <c r="L11" s="126"/>
      <c r="M11" s="126"/>
      <c r="N11" s="126"/>
      <c r="O11" s="126"/>
      <c r="P11" s="126"/>
      <c r="Q11" s="102"/>
      <c r="R11" s="102"/>
      <c r="S11" s="102"/>
      <c r="T11" s="102"/>
      <c r="U11" s="89">
        <v>16</v>
      </c>
      <c r="V11" s="90"/>
      <c r="W11" s="127" t="str">
        <f>IF($AU11="","",VLOOKUP($AU11,部員ﾃﾞｰﾀ入力!$A$2:$R$61,17,FALSE))</f>
        <v/>
      </c>
      <c r="X11" s="127"/>
      <c r="Y11" s="127"/>
      <c r="Z11" s="127"/>
      <c r="AA11" s="127"/>
      <c r="AB11" s="127"/>
      <c r="AC11" s="128"/>
      <c r="AD11" s="56" t="str">
        <f>IF($AU11="","",VLOOKUP($AU11,部員ﾃﾞｰﾀ入力!$A$2:$R$61,16,FALSE))</f>
        <v/>
      </c>
      <c r="AE11" s="126" t="str">
        <f>IF($AU11="","",VLOOKUP($AU11,部員ﾃﾞｰﾀ入力!$A$2:$R$61,9,FALSE))</f>
        <v/>
      </c>
      <c r="AF11" s="126"/>
      <c r="AG11" s="126"/>
      <c r="AH11" s="126"/>
      <c r="AI11" s="126"/>
      <c r="AJ11" s="126"/>
      <c r="AK11" s="102"/>
      <c r="AL11" s="102"/>
      <c r="AM11" s="102"/>
      <c r="AN11" s="103"/>
      <c r="AP11" s="53">
        <v>4</v>
      </c>
      <c r="AQ11" s="110"/>
      <c r="AR11" s="110"/>
      <c r="AS11" s="110"/>
      <c r="AT11" s="53">
        <v>16</v>
      </c>
      <c r="AU11" s="110"/>
      <c r="AV11" s="110"/>
      <c r="AW11" s="110"/>
      <c r="BV11" s="57" t="str">
        <f t="shared" si="0"/>
        <v/>
      </c>
      <c r="BW11" s="58" t="str">
        <f t="shared" si="1"/>
        <v/>
      </c>
    </row>
    <row r="12" spans="1:75" ht="40.200000000000003" customHeight="1" x14ac:dyDescent="0.2">
      <c r="A12" s="89">
        <v>5</v>
      </c>
      <c r="B12" s="90"/>
      <c r="C12" s="127" t="str">
        <f>IF($AQ12="","",VLOOKUP($AQ12,部員ﾃﾞｰﾀ入力!$A$2:$R$61,17,FALSE))</f>
        <v/>
      </c>
      <c r="D12" s="127"/>
      <c r="E12" s="127"/>
      <c r="F12" s="127"/>
      <c r="G12" s="127"/>
      <c r="H12" s="127"/>
      <c r="I12" s="128"/>
      <c r="J12" s="56" t="str">
        <f>IF($AQ12="","",VLOOKUP($AQ12,部員ﾃﾞｰﾀ入力!$A$2:$R$61,16,FALSE))</f>
        <v/>
      </c>
      <c r="K12" s="126" t="str">
        <f>IF($AQ12="","",VLOOKUP($AQ12,部員ﾃﾞｰﾀ入力!$A$2:$R$61,9,FALSE))</f>
        <v/>
      </c>
      <c r="L12" s="126"/>
      <c r="M12" s="126"/>
      <c r="N12" s="126"/>
      <c r="O12" s="126"/>
      <c r="P12" s="126"/>
      <c r="Q12" s="102"/>
      <c r="R12" s="102"/>
      <c r="S12" s="102"/>
      <c r="T12" s="102"/>
      <c r="U12" s="89">
        <v>17</v>
      </c>
      <c r="V12" s="90"/>
      <c r="W12" s="127" t="str">
        <f>IF($AU12="","",VLOOKUP($AU12,部員ﾃﾞｰﾀ入力!$A$2:$R$61,17,FALSE))</f>
        <v/>
      </c>
      <c r="X12" s="127"/>
      <c r="Y12" s="127"/>
      <c r="Z12" s="127"/>
      <c r="AA12" s="127"/>
      <c r="AB12" s="127"/>
      <c r="AC12" s="128"/>
      <c r="AD12" s="56" t="str">
        <f>IF($AU12="","",VLOOKUP($AU12,部員ﾃﾞｰﾀ入力!$A$2:$R$61,16,FALSE))</f>
        <v/>
      </c>
      <c r="AE12" s="126" t="str">
        <f>IF($AU12="","",VLOOKUP($AU12,部員ﾃﾞｰﾀ入力!$A$2:$R$61,9,FALSE))</f>
        <v/>
      </c>
      <c r="AF12" s="126"/>
      <c r="AG12" s="126"/>
      <c r="AH12" s="126"/>
      <c r="AI12" s="126"/>
      <c r="AJ12" s="126"/>
      <c r="AK12" s="102"/>
      <c r="AL12" s="102"/>
      <c r="AM12" s="102"/>
      <c r="AN12" s="103"/>
      <c r="AP12" s="53">
        <v>5</v>
      </c>
      <c r="AQ12" s="110"/>
      <c r="AR12" s="110"/>
      <c r="AS12" s="110"/>
      <c r="AT12" s="53">
        <v>17</v>
      </c>
      <c r="AU12" s="110"/>
      <c r="AV12" s="110"/>
      <c r="AW12" s="110"/>
      <c r="BV12" s="57" t="str">
        <f t="shared" si="0"/>
        <v/>
      </c>
      <c r="BW12" s="58" t="str">
        <f t="shared" si="1"/>
        <v/>
      </c>
    </row>
    <row r="13" spans="1:75" ht="40.200000000000003" customHeight="1" x14ac:dyDescent="0.2">
      <c r="A13" s="89">
        <v>6</v>
      </c>
      <c r="B13" s="90"/>
      <c r="C13" s="127" t="str">
        <f>IF($AQ13="","",VLOOKUP($AQ13,部員ﾃﾞｰﾀ入力!$A$2:$R$61,17,FALSE))</f>
        <v/>
      </c>
      <c r="D13" s="127"/>
      <c r="E13" s="127"/>
      <c r="F13" s="127"/>
      <c r="G13" s="127"/>
      <c r="H13" s="127"/>
      <c r="I13" s="128"/>
      <c r="J13" s="56" t="str">
        <f>IF($AQ13="","",VLOOKUP($AQ13,部員ﾃﾞｰﾀ入力!$A$2:$R$61,16,FALSE))</f>
        <v/>
      </c>
      <c r="K13" s="126" t="str">
        <f>IF($AQ13="","",VLOOKUP($AQ13,部員ﾃﾞｰﾀ入力!$A$2:$R$61,9,FALSE))</f>
        <v/>
      </c>
      <c r="L13" s="126"/>
      <c r="M13" s="126"/>
      <c r="N13" s="126"/>
      <c r="O13" s="126"/>
      <c r="P13" s="126"/>
      <c r="Q13" s="102"/>
      <c r="R13" s="102"/>
      <c r="S13" s="102"/>
      <c r="T13" s="102"/>
      <c r="U13" s="89">
        <v>18</v>
      </c>
      <c r="V13" s="90"/>
      <c r="W13" s="127" t="str">
        <f>IF($AU13="","",VLOOKUP($AU13,部員ﾃﾞｰﾀ入力!$A$2:$R$61,17,FALSE))</f>
        <v/>
      </c>
      <c r="X13" s="127"/>
      <c r="Y13" s="127"/>
      <c r="Z13" s="127"/>
      <c r="AA13" s="127"/>
      <c r="AB13" s="127"/>
      <c r="AC13" s="128"/>
      <c r="AD13" s="56" t="str">
        <f>IF($AU13="","",VLOOKUP($AU13,部員ﾃﾞｰﾀ入力!$A$2:$R$61,16,FALSE))</f>
        <v/>
      </c>
      <c r="AE13" s="126" t="str">
        <f>IF($AU13="","",VLOOKUP($AU13,部員ﾃﾞｰﾀ入力!$A$2:$R$61,9,FALSE))</f>
        <v/>
      </c>
      <c r="AF13" s="126"/>
      <c r="AG13" s="126"/>
      <c r="AH13" s="126"/>
      <c r="AI13" s="126"/>
      <c r="AJ13" s="126"/>
      <c r="AK13" s="102"/>
      <c r="AL13" s="102"/>
      <c r="AM13" s="102"/>
      <c r="AN13" s="103"/>
      <c r="AP13" s="53">
        <v>6</v>
      </c>
      <c r="AQ13" s="110"/>
      <c r="AR13" s="110"/>
      <c r="AS13" s="110"/>
      <c r="AT13" s="53">
        <v>18</v>
      </c>
      <c r="AU13" s="110"/>
      <c r="AV13" s="110"/>
      <c r="AW13" s="110"/>
      <c r="BV13" s="57" t="str">
        <f t="shared" si="0"/>
        <v/>
      </c>
      <c r="BW13" s="58" t="str">
        <f t="shared" si="1"/>
        <v/>
      </c>
    </row>
    <row r="14" spans="1:75" ht="40.200000000000003" customHeight="1" x14ac:dyDescent="0.2">
      <c r="A14" s="89">
        <v>7</v>
      </c>
      <c r="B14" s="90"/>
      <c r="C14" s="127" t="str">
        <f>IF($AQ14="","",VLOOKUP($AQ14,部員ﾃﾞｰﾀ入力!$A$2:$R$61,17,FALSE))</f>
        <v/>
      </c>
      <c r="D14" s="127"/>
      <c r="E14" s="127"/>
      <c r="F14" s="127"/>
      <c r="G14" s="127"/>
      <c r="H14" s="127"/>
      <c r="I14" s="128"/>
      <c r="J14" s="56" t="str">
        <f>IF($AQ14="","",VLOOKUP($AQ14,部員ﾃﾞｰﾀ入力!$A$2:$R$61,16,FALSE))</f>
        <v/>
      </c>
      <c r="K14" s="126" t="str">
        <f>IF($AQ14="","",VLOOKUP($AQ14,部員ﾃﾞｰﾀ入力!$A$2:$R$61,9,FALSE))</f>
        <v/>
      </c>
      <c r="L14" s="126"/>
      <c r="M14" s="126"/>
      <c r="N14" s="126"/>
      <c r="O14" s="126"/>
      <c r="P14" s="126"/>
      <c r="Q14" s="102"/>
      <c r="R14" s="102"/>
      <c r="S14" s="102"/>
      <c r="T14" s="102"/>
      <c r="U14" s="89">
        <v>19</v>
      </c>
      <c r="V14" s="90"/>
      <c r="W14" s="127" t="str">
        <f>IF($AU14="","",VLOOKUP($AU14,部員ﾃﾞｰﾀ入力!$A$2:$R$61,17,FALSE))</f>
        <v/>
      </c>
      <c r="X14" s="127"/>
      <c r="Y14" s="127"/>
      <c r="Z14" s="127"/>
      <c r="AA14" s="127"/>
      <c r="AB14" s="127"/>
      <c r="AC14" s="128"/>
      <c r="AD14" s="56" t="str">
        <f>IF($AU14="","",VLOOKUP($AU14,部員ﾃﾞｰﾀ入力!$A$2:$R$61,16,FALSE))</f>
        <v/>
      </c>
      <c r="AE14" s="126" t="str">
        <f>IF($AU14="","",VLOOKUP($AU14,部員ﾃﾞｰﾀ入力!$A$2:$R$61,9,FALSE))</f>
        <v/>
      </c>
      <c r="AF14" s="126"/>
      <c r="AG14" s="126"/>
      <c r="AH14" s="126"/>
      <c r="AI14" s="126"/>
      <c r="AJ14" s="126"/>
      <c r="AK14" s="102"/>
      <c r="AL14" s="102"/>
      <c r="AM14" s="102"/>
      <c r="AN14" s="103"/>
      <c r="AP14" s="53">
        <v>7</v>
      </c>
      <c r="AQ14" s="110"/>
      <c r="AR14" s="110"/>
      <c r="AS14" s="110"/>
      <c r="AT14" s="53">
        <v>19</v>
      </c>
      <c r="AU14" s="110"/>
      <c r="AV14" s="110"/>
      <c r="AW14" s="110"/>
      <c r="BV14" s="57" t="str">
        <f t="shared" si="0"/>
        <v/>
      </c>
      <c r="BW14" s="58" t="str">
        <f t="shared" si="1"/>
        <v/>
      </c>
    </row>
    <row r="15" spans="1:75" ht="40.200000000000003" customHeight="1" x14ac:dyDescent="0.2">
      <c r="A15" s="89">
        <v>8</v>
      </c>
      <c r="B15" s="90"/>
      <c r="C15" s="127" t="str">
        <f>IF($AQ15="","",VLOOKUP($AQ15,部員ﾃﾞｰﾀ入力!$A$2:$R$61,17,FALSE))</f>
        <v/>
      </c>
      <c r="D15" s="127"/>
      <c r="E15" s="127"/>
      <c r="F15" s="127"/>
      <c r="G15" s="127"/>
      <c r="H15" s="127"/>
      <c r="I15" s="128"/>
      <c r="J15" s="56" t="str">
        <f>IF($AQ15="","",VLOOKUP($AQ15,部員ﾃﾞｰﾀ入力!$A$2:$R$61,16,FALSE))</f>
        <v/>
      </c>
      <c r="K15" s="126" t="str">
        <f>IF($AQ15="","",VLOOKUP($AQ15,部員ﾃﾞｰﾀ入力!$A$2:$R$61,9,FALSE))</f>
        <v/>
      </c>
      <c r="L15" s="126"/>
      <c r="M15" s="126"/>
      <c r="N15" s="126"/>
      <c r="O15" s="126"/>
      <c r="P15" s="126"/>
      <c r="Q15" s="102"/>
      <c r="R15" s="102"/>
      <c r="S15" s="102"/>
      <c r="T15" s="102"/>
      <c r="U15" s="89">
        <v>20</v>
      </c>
      <c r="V15" s="90"/>
      <c r="W15" s="127" t="str">
        <f>IF($AU15="","",VLOOKUP($AU15,部員ﾃﾞｰﾀ入力!$A$2:$R$61,17,FALSE))</f>
        <v/>
      </c>
      <c r="X15" s="127"/>
      <c r="Y15" s="127"/>
      <c r="Z15" s="127"/>
      <c r="AA15" s="127"/>
      <c r="AB15" s="127"/>
      <c r="AC15" s="128"/>
      <c r="AD15" s="56" t="str">
        <f>IF($AU15="","",VLOOKUP($AU15,部員ﾃﾞｰﾀ入力!$A$2:$R$61,16,FALSE))</f>
        <v/>
      </c>
      <c r="AE15" s="126" t="str">
        <f>IF($AU15="","",VLOOKUP($AU15,部員ﾃﾞｰﾀ入力!$A$2:$R$61,9,FALSE))</f>
        <v/>
      </c>
      <c r="AF15" s="126"/>
      <c r="AG15" s="126"/>
      <c r="AH15" s="126"/>
      <c r="AI15" s="126"/>
      <c r="AJ15" s="126"/>
      <c r="AK15" s="102"/>
      <c r="AL15" s="102"/>
      <c r="AM15" s="102"/>
      <c r="AN15" s="103"/>
      <c r="AP15" s="53">
        <v>8</v>
      </c>
      <c r="AQ15" s="110"/>
      <c r="AR15" s="110"/>
      <c r="AS15" s="110"/>
      <c r="AT15" s="53">
        <v>20</v>
      </c>
      <c r="AU15" s="110"/>
      <c r="AV15" s="110"/>
      <c r="AW15" s="110"/>
      <c r="BV15" s="57" t="str">
        <f t="shared" si="0"/>
        <v/>
      </c>
      <c r="BW15" s="58" t="str">
        <f t="shared" si="1"/>
        <v/>
      </c>
    </row>
    <row r="16" spans="1:75" ht="40.200000000000003" customHeight="1" x14ac:dyDescent="0.2">
      <c r="A16" s="89">
        <v>9</v>
      </c>
      <c r="B16" s="90"/>
      <c r="C16" s="127" t="str">
        <f>IF($AQ16="","",VLOOKUP($AQ16,部員ﾃﾞｰﾀ入力!$A$2:$R$61,17,FALSE))</f>
        <v/>
      </c>
      <c r="D16" s="127"/>
      <c r="E16" s="127"/>
      <c r="F16" s="127"/>
      <c r="G16" s="127"/>
      <c r="H16" s="127"/>
      <c r="I16" s="128"/>
      <c r="J16" s="56" t="str">
        <f>IF($AQ16="","",VLOOKUP($AQ16,部員ﾃﾞｰﾀ入力!$A$2:$R$61,16,FALSE))</f>
        <v/>
      </c>
      <c r="K16" s="126" t="str">
        <f>IF($AQ16="","",VLOOKUP($AQ16,部員ﾃﾞｰﾀ入力!$A$2:$R$61,9,FALSE))</f>
        <v/>
      </c>
      <c r="L16" s="126"/>
      <c r="M16" s="126"/>
      <c r="N16" s="126"/>
      <c r="O16" s="126"/>
      <c r="P16" s="126"/>
      <c r="Q16" s="102"/>
      <c r="R16" s="102"/>
      <c r="S16" s="102"/>
      <c r="T16" s="102"/>
      <c r="U16" s="89">
        <v>21</v>
      </c>
      <c r="V16" s="90"/>
      <c r="W16" s="127" t="str">
        <f>IF($AU16="","",VLOOKUP($AU16,部員ﾃﾞｰﾀ入力!$A$2:$R$61,17,FALSE))</f>
        <v/>
      </c>
      <c r="X16" s="127"/>
      <c r="Y16" s="127"/>
      <c r="Z16" s="127"/>
      <c r="AA16" s="127"/>
      <c r="AB16" s="127"/>
      <c r="AC16" s="128"/>
      <c r="AD16" s="56" t="str">
        <f>IF($AU16="","",VLOOKUP($AU16,部員ﾃﾞｰﾀ入力!$A$2:$R$61,16,FALSE))</f>
        <v/>
      </c>
      <c r="AE16" s="126" t="str">
        <f>IF($AU16="","",VLOOKUP($AU16,部員ﾃﾞｰﾀ入力!$A$2:$R$61,9,FALSE))</f>
        <v/>
      </c>
      <c r="AF16" s="126"/>
      <c r="AG16" s="126"/>
      <c r="AH16" s="126"/>
      <c r="AI16" s="126"/>
      <c r="AJ16" s="126"/>
      <c r="AK16" s="102"/>
      <c r="AL16" s="102"/>
      <c r="AM16" s="102"/>
      <c r="AN16" s="103"/>
      <c r="AP16" s="53">
        <v>9</v>
      </c>
      <c r="AQ16" s="110"/>
      <c r="AR16" s="110"/>
      <c r="AS16" s="110"/>
      <c r="AT16" s="53">
        <v>21</v>
      </c>
      <c r="AU16" s="110"/>
      <c r="AV16" s="110"/>
      <c r="AW16" s="110"/>
      <c r="BV16" s="57" t="str">
        <f t="shared" si="0"/>
        <v/>
      </c>
      <c r="BW16" s="58" t="str">
        <f t="shared" si="1"/>
        <v/>
      </c>
    </row>
    <row r="17" spans="1:75" ht="40.200000000000003" customHeight="1" x14ac:dyDescent="0.2">
      <c r="A17" s="89">
        <v>10</v>
      </c>
      <c r="B17" s="90"/>
      <c r="C17" s="127" t="str">
        <f>IF($AQ17="","",VLOOKUP($AQ17,部員ﾃﾞｰﾀ入力!$A$2:$R$61,17,FALSE))</f>
        <v/>
      </c>
      <c r="D17" s="127"/>
      <c r="E17" s="127"/>
      <c r="F17" s="127"/>
      <c r="G17" s="127"/>
      <c r="H17" s="127"/>
      <c r="I17" s="128"/>
      <c r="J17" s="56" t="str">
        <f>IF($AQ17="","",VLOOKUP($AQ17,部員ﾃﾞｰﾀ入力!$A$2:$R$61,16,FALSE))</f>
        <v/>
      </c>
      <c r="K17" s="126" t="str">
        <f>IF($AQ17="","",VLOOKUP($AQ17,部員ﾃﾞｰﾀ入力!$A$2:$R$61,9,FALSE))</f>
        <v/>
      </c>
      <c r="L17" s="126"/>
      <c r="M17" s="126"/>
      <c r="N17" s="126"/>
      <c r="O17" s="126"/>
      <c r="P17" s="126"/>
      <c r="Q17" s="102"/>
      <c r="R17" s="102"/>
      <c r="S17" s="102"/>
      <c r="T17" s="102"/>
      <c r="U17" s="89">
        <v>22</v>
      </c>
      <c r="V17" s="90"/>
      <c r="W17" s="127" t="str">
        <f>IF($AU17="","",VLOOKUP($AU17,部員ﾃﾞｰﾀ入力!$A$2:$R$61,17,FALSE))</f>
        <v/>
      </c>
      <c r="X17" s="127"/>
      <c r="Y17" s="127"/>
      <c r="Z17" s="127"/>
      <c r="AA17" s="127"/>
      <c r="AB17" s="127"/>
      <c r="AC17" s="128"/>
      <c r="AD17" s="56" t="str">
        <f>IF($AU17="","",VLOOKUP($AU17,部員ﾃﾞｰﾀ入力!$A$2:$R$61,16,FALSE))</f>
        <v/>
      </c>
      <c r="AE17" s="126" t="str">
        <f>IF($AU17="","",VLOOKUP($AU17,部員ﾃﾞｰﾀ入力!$A$2:$R$61,9,FALSE))</f>
        <v/>
      </c>
      <c r="AF17" s="126"/>
      <c r="AG17" s="126"/>
      <c r="AH17" s="126"/>
      <c r="AI17" s="126"/>
      <c r="AJ17" s="126"/>
      <c r="AK17" s="102"/>
      <c r="AL17" s="102"/>
      <c r="AM17" s="102"/>
      <c r="AN17" s="103"/>
      <c r="AP17" s="53">
        <v>10</v>
      </c>
      <c r="AQ17" s="110"/>
      <c r="AR17" s="110"/>
      <c r="AS17" s="110"/>
      <c r="AT17" s="53">
        <v>22</v>
      </c>
      <c r="AU17" s="110"/>
      <c r="AV17" s="110"/>
      <c r="AW17" s="110"/>
      <c r="BV17" s="57" t="str">
        <f t="shared" si="0"/>
        <v/>
      </c>
      <c r="BW17" s="58" t="str">
        <f t="shared" si="1"/>
        <v/>
      </c>
    </row>
    <row r="18" spans="1:75" ht="40.200000000000003" customHeight="1" x14ac:dyDescent="0.2">
      <c r="A18" s="89">
        <v>11</v>
      </c>
      <c r="B18" s="90"/>
      <c r="C18" s="127" t="str">
        <f>IF($AQ18="","",VLOOKUP($AQ18,部員ﾃﾞｰﾀ入力!$A$2:$R$61,17,FALSE))</f>
        <v/>
      </c>
      <c r="D18" s="127"/>
      <c r="E18" s="127"/>
      <c r="F18" s="127"/>
      <c r="G18" s="127"/>
      <c r="H18" s="127"/>
      <c r="I18" s="128"/>
      <c r="J18" s="56" t="str">
        <f>IF($AQ18="","",VLOOKUP($AQ18,部員ﾃﾞｰﾀ入力!$A$2:$R$61,16,FALSE))</f>
        <v/>
      </c>
      <c r="K18" s="126" t="str">
        <f>IF($AQ18="","",VLOOKUP($AQ18,部員ﾃﾞｰﾀ入力!$A$2:$R$61,9,FALSE))</f>
        <v/>
      </c>
      <c r="L18" s="126"/>
      <c r="M18" s="126"/>
      <c r="N18" s="126"/>
      <c r="O18" s="126"/>
      <c r="P18" s="126"/>
      <c r="Q18" s="102"/>
      <c r="R18" s="102"/>
      <c r="S18" s="102"/>
      <c r="T18" s="102"/>
      <c r="U18" s="89">
        <v>23</v>
      </c>
      <c r="V18" s="90"/>
      <c r="W18" s="127" t="str">
        <f>IF($AU18="","",VLOOKUP($AU18,部員ﾃﾞｰﾀ入力!$A$2:$R$61,17,FALSE))</f>
        <v/>
      </c>
      <c r="X18" s="127"/>
      <c r="Y18" s="127"/>
      <c r="Z18" s="127"/>
      <c r="AA18" s="127"/>
      <c r="AB18" s="127"/>
      <c r="AC18" s="128"/>
      <c r="AD18" s="56" t="str">
        <f>IF($AU18="","",VLOOKUP($AU18,部員ﾃﾞｰﾀ入力!$A$2:$R$61,16,FALSE))</f>
        <v/>
      </c>
      <c r="AE18" s="126" t="str">
        <f>IF($AU18="","",VLOOKUP($AU18,部員ﾃﾞｰﾀ入力!$A$2:$R$61,9,FALSE))</f>
        <v/>
      </c>
      <c r="AF18" s="126"/>
      <c r="AG18" s="126"/>
      <c r="AH18" s="126"/>
      <c r="AI18" s="126"/>
      <c r="AJ18" s="126"/>
      <c r="AK18" s="102"/>
      <c r="AL18" s="102"/>
      <c r="AM18" s="102"/>
      <c r="AN18" s="103"/>
      <c r="AP18" s="53">
        <v>11</v>
      </c>
      <c r="AQ18" s="110"/>
      <c r="AR18" s="110"/>
      <c r="AS18" s="110"/>
      <c r="AT18" s="53">
        <v>23</v>
      </c>
      <c r="AU18" s="110"/>
      <c r="AV18" s="110"/>
      <c r="AW18" s="110"/>
      <c r="BV18" s="57" t="str">
        <f t="shared" si="0"/>
        <v/>
      </c>
      <c r="BW18" s="58" t="str">
        <f t="shared" si="1"/>
        <v/>
      </c>
    </row>
    <row r="19" spans="1:75" ht="40.200000000000003" customHeight="1" x14ac:dyDescent="0.2">
      <c r="A19" s="91">
        <v>12</v>
      </c>
      <c r="B19" s="92"/>
      <c r="C19" s="144" t="str">
        <f>IF($AQ19="","",VLOOKUP($AQ19,部員ﾃﾞｰﾀ入力!$A$2:$R$61,17,FALSE))</f>
        <v/>
      </c>
      <c r="D19" s="144"/>
      <c r="E19" s="144"/>
      <c r="F19" s="144"/>
      <c r="G19" s="144"/>
      <c r="H19" s="144"/>
      <c r="I19" s="145"/>
      <c r="J19" s="59" t="str">
        <f>IF($AQ19="","",VLOOKUP($AQ19,部員ﾃﾞｰﾀ入力!$A$2:$R$61,16,FALSE))</f>
        <v/>
      </c>
      <c r="K19" s="146" t="str">
        <f>IF($AQ19="","",VLOOKUP($AQ19,部員ﾃﾞｰﾀ入力!$A$2:$R$61,9,FALSE))</f>
        <v/>
      </c>
      <c r="L19" s="146"/>
      <c r="M19" s="146"/>
      <c r="N19" s="146"/>
      <c r="O19" s="146"/>
      <c r="P19" s="146"/>
      <c r="Q19" s="148"/>
      <c r="R19" s="148"/>
      <c r="S19" s="148"/>
      <c r="T19" s="148"/>
      <c r="U19" s="91">
        <v>24</v>
      </c>
      <c r="V19" s="92"/>
      <c r="W19" s="144" t="str">
        <f>IF($AU19="","",VLOOKUP($AU19,部員ﾃﾞｰﾀ入力!$A$2:$R$61,17,FALSE))</f>
        <v/>
      </c>
      <c r="X19" s="144"/>
      <c r="Y19" s="144"/>
      <c r="Z19" s="144"/>
      <c r="AA19" s="144"/>
      <c r="AB19" s="144"/>
      <c r="AC19" s="145"/>
      <c r="AD19" s="59" t="str">
        <f>IF($AU19="","",VLOOKUP($AU19,部員ﾃﾞｰﾀ入力!$A$2:$R$61,16,FALSE))</f>
        <v/>
      </c>
      <c r="AE19" s="146" t="str">
        <f>IF($AU19="","",VLOOKUP($AU19,部員ﾃﾞｰﾀ入力!$A$2:$R$61,9,FALSE))</f>
        <v/>
      </c>
      <c r="AF19" s="146"/>
      <c r="AG19" s="146"/>
      <c r="AH19" s="146"/>
      <c r="AI19" s="146"/>
      <c r="AJ19" s="146"/>
      <c r="AK19" s="148"/>
      <c r="AL19" s="148"/>
      <c r="AM19" s="148"/>
      <c r="AN19" s="149"/>
      <c r="AP19" s="53">
        <v>12</v>
      </c>
      <c r="AQ19" s="110"/>
      <c r="AR19" s="110"/>
      <c r="AS19" s="110"/>
      <c r="AT19" s="53">
        <v>24</v>
      </c>
      <c r="AU19" s="110"/>
      <c r="AV19" s="110"/>
      <c r="AW19" s="110"/>
      <c r="BV19" s="60" t="str">
        <f t="shared" si="0"/>
        <v/>
      </c>
      <c r="BW19" s="61" t="str">
        <f t="shared" si="1"/>
        <v/>
      </c>
    </row>
    <row r="20" spans="1:75" ht="31.95" hidden="1" customHeight="1" x14ac:dyDescent="0.2">
      <c r="A20" s="93"/>
      <c r="B20" s="94"/>
      <c r="C20" s="104"/>
      <c r="D20" s="104"/>
      <c r="E20" s="104"/>
      <c r="F20" s="104"/>
      <c r="G20" s="104"/>
      <c r="H20" s="104"/>
      <c r="I20" s="105"/>
      <c r="J20" s="62"/>
      <c r="K20" s="106"/>
      <c r="L20" s="106"/>
      <c r="M20" s="106"/>
      <c r="N20" s="106"/>
      <c r="O20" s="106"/>
      <c r="P20" s="106"/>
      <c r="Q20" s="107"/>
      <c r="R20" s="107"/>
      <c r="S20" s="107"/>
      <c r="T20" s="107"/>
      <c r="U20" s="93"/>
      <c r="V20" s="94"/>
      <c r="W20" s="104"/>
      <c r="X20" s="104"/>
      <c r="Y20" s="104"/>
      <c r="Z20" s="104"/>
      <c r="AA20" s="104"/>
      <c r="AB20" s="104"/>
      <c r="AC20" s="105"/>
      <c r="AD20" s="62"/>
      <c r="AE20" s="106"/>
      <c r="AF20" s="106"/>
      <c r="AG20" s="106"/>
      <c r="AH20" s="106"/>
      <c r="AI20" s="106"/>
      <c r="AJ20" s="106"/>
      <c r="AK20" s="107"/>
      <c r="AL20" s="107"/>
      <c r="AM20" s="107"/>
      <c r="AN20" s="108"/>
      <c r="AP20" s="53"/>
      <c r="AQ20" s="109"/>
      <c r="AR20" s="109"/>
      <c r="AS20" s="109"/>
      <c r="AT20" s="53"/>
      <c r="AU20" s="109"/>
      <c r="AV20" s="109"/>
      <c r="AW20" s="109"/>
    </row>
    <row r="21" spans="1:75" ht="31.95" hidden="1" customHeight="1" x14ac:dyDescent="0.2">
      <c r="A21" s="95"/>
      <c r="B21" s="96"/>
      <c r="C21" s="100" t="str">
        <f>IF($AQ21="","",VLOOKUP($AQ21,部員ﾃﾞｰﾀ入力!$A$2:$R$61,17,FALSE))</f>
        <v/>
      </c>
      <c r="D21" s="100"/>
      <c r="E21" s="100"/>
      <c r="F21" s="100"/>
      <c r="G21" s="100"/>
      <c r="H21" s="100"/>
      <c r="I21" s="101"/>
      <c r="J21" s="63" t="str">
        <f>IF($AQ21="","",VLOOKUP($AQ21,部員ﾃﾞｰﾀ入力!$A$2:$R$61,16,FALSE))</f>
        <v/>
      </c>
      <c r="K21" s="125" t="str">
        <f>IF($AQ21="","",VLOOKUP($AQ21,部員ﾃﾞｰﾀ入力!$A$2:$R$61,9,FALSE))</f>
        <v/>
      </c>
      <c r="L21" s="125"/>
      <c r="M21" s="125"/>
      <c r="N21" s="125"/>
      <c r="O21" s="125"/>
      <c r="P21" s="125"/>
      <c r="Q21" s="97"/>
      <c r="R21" s="97"/>
      <c r="S21" s="97"/>
      <c r="T21" s="97"/>
      <c r="U21" s="95"/>
      <c r="V21" s="96"/>
      <c r="W21" s="100" t="str">
        <f>IF($AU21="","",VLOOKUP($AU21,部員ﾃﾞｰﾀ入力!$A$2:$R$61,17,FALSE))</f>
        <v/>
      </c>
      <c r="X21" s="100"/>
      <c r="Y21" s="100"/>
      <c r="Z21" s="100"/>
      <c r="AA21" s="100"/>
      <c r="AB21" s="100"/>
      <c r="AC21" s="101"/>
      <c r="AD21" s="63" t="str">
        <f>IF($AU21="","",VLOOKUP($AU21,部員ﾃﾞｰﾀ入力!$A$2:$R$61,16,FALSE))</f>
        <v/>
      </c>
      <c r="AE21" s="125" t="str">
        <f>IF($AU21="","",VLOOKUP($AU21,部員ﾃﾞｰﾀ入力!$A$2:$R$61,9,FALSE))</f>
        <v/>
      </c>
      <c r="AF21" s="125"/>
      <c r="AG21" s="125"/>
      <c r="AH21" s="125"/>
      <c r="AI21" s="125"/>
      <c r="AJ21" s="125"/>
      <c r="AK21" s="97"/>
      <c r="AL21" s="97"/>
      <c r="AM21" s="97"/>
      <c r="AN21" s="147"/>
      <c r="AP21" s="53"/>
      <c r="AQ21" s="109"/>
      <c r="AR21" s="109"/>
      <c r="AS21" s="109"/>
      <c r="AT21" s="53"/>
      <c r="AU21" s="109"/>
      <c r="AV21" s="109"/>
      <c r="AW21" s="109"/>
    </row>
    <row r="22" spans="1:75" ht="31.95" hidden="1" customHeight="1" x14ac:dyDescent="0.2">
      <c r="A22" s="91"/>
      <c r="B22" s="92"/>
      <c r="C22" s="113" t="str">
        <f>IF($AQ22="","",VLOOKUP($AQ22,部員ﾃﾞｰﾀ入力!$A$2:$R$61,17,FALSE))</f>
        <v/>
      </c>
      <c r="D22" s="113"/>
      <c r="E22" s="113"/>
      <c r="F22" s="113"/>
      <c r="G22" s="113"/>
      <c r="H22" s="113"/>
      <c r="I22" s="114"/>
      <c r="J22" s="64" t="str">
        <f>IF($AQ22="","",VLOOKUP($AQ22,部員ﾃﾞｰﾀ入力!$A$2:$R$61,16,FALSE))</f>
        <v/>
      </c>
      <c r="K22" s="115" t="str">
        <f>IF($AQ22="","",VLOOKUP($AQ22,部員ﾃﾞｰﾀ入力!$A$2:$R$61,9,FALSE))</f>
        <v/>
      </c>
      <c r="L22" s="115"/>
      <c r="M22" s="115"/>
      <c r="N22" s="115"/>
      <c r="O22" s="115"/>
      <c r="P22" s="115"/>
      <c r="Q22" s="88"/>
      <c r="R22" s="88"/>
      <c r="S22" s="88"/>
      <c r="T22" s="88"/>
      <c r="U22" s="91"/>
      <c r="V22" s="92"/>
      <c r="W22" s="113" t="str">
        <f>IF($AU22="","",VLOOKUP($AU22,部員ﾃﾞｰﾀ入力!$A$2:$R$61,17,FALSE))</f>
        <v/>
      </c>
      <c r="X22" s="113"/>
      <c r="Y22" s="113"/>
      <c r="Z22" s="113"/>
      <c r="AA22" s="113"/>
      <c r="AB22" s="113"/>
      <c r="AC22" s="114"/>
      <c r="AD22" s="64" t="str">
        <f>IF($AU22="","",VLOOKUP($AU22,部員ﾃﾞｰﾀ入力!$A$2:$R$61,16,FALSE))</f>
        <v/>
      </c>
      <c r="AE22" s="115" t="str">
        <f>IF($AU22="","",VLOOKUP($AU22,部員ﾃﾞｰﾀ入力!$A$2:$R$61,9,FALSE))</f>
        <v/>
      </c>
      <c r="AF22" s="115"/>
      <c r="AG22" s="115"/>
      <c r="AH22" s="115"/>
      <c r="AI22" s="115"/>
      <c r="AJ22" s="115"/>
      <c r="AK22" s="88"/>
      <c r="AL22" s="88"/>
      <c r="AM22" s="88"/>
      <c r="AN22" s="116"/>
      <c r="AP22" s="53"/>
      <c r="AQ22" s="109"/>
      <c r="AR22" s="109"/>
      <c r="AS22" s="109"/>
      <c r="AT22" s="53"/>
      <c r="AU22" s="109"/>
      <c r="AV22" s="109"/>
      <c r="AW22" s="109"/>
    </row>
    <row r="23" spans="1:75" ht="12" customHeight="1" x14ac:dyDescent="0.2"/>
    <row r="24" spans="1:75" ht="18" customHeight="1" x14ac:dyDescent="0.2">
      <c r="A24" s="48" t="s">
        <v>42</v>
      </c>
      <c r="AP24" s="65"/>
      <c r="AQ24" s="65"/>
      <c r="AR24" s="65"/>
      <c r="AS24" s="65"/>
      <c r="AT24" s="65"/>
      <c r="AU24" s="65"/>
      <c r="AV24" s="65"/>
      <c r="AW24" s="65"/>
      <c r="AX24" s="65"/>
      <c r="AY24" s="65"/>
      <c r="AZ24" s="65"/>
      <c r="BA24" s="65"/>
      <c r="BB24" s="65"/>
      <c r="BC24" s="65"/>
      <c r="BD24" s="65"/>
      <c r="BE24" s="65"/>
    </row>
    <row r="25" spans="1:75" ht="18" customHeight="1" x14ac:dyDescent="0.2">
      <c r="A25" s="48" t="s">
        <v>43</v>
      </c>
      <c r="J25" s="66"/>
      <c r="K25" s="66"/>
      <c r="L25" s="66"/>
      <c r="M25" s="66"/>
      <c r="N25" s="66"/>
      <c r="P25" s="66"/>
      <c r="Q25" s="66"/>
      <c r="R25" s="66"/>
      <c r="S25" s="66"/>
      <c r="T25" s="66"/>
      <c r="U25" s="66"/>
      <c r="V25" s="66"/>
      <c r="W25" s="66"/>
      <c r="X25" s="66"/>
      <c r="Y25" s="66"/>
      <c r="Z25" s="66"/>
      <c r="AA25" s="66"/>
      <c r="AB25" s="66"/>
      <c r="AC25" s="66"/>
      <c r="AD25" s="66"/>
      <c r="AE25" s="66"/>
      <c r="AF25" s="66"/>
      <c r="AG25" s="67"/>
      <c r="AH25" s="68"/>
      <c r="AI25" s="68"/>
      <c r="AJ25" s="68"/>
      <c r="AK25" s="68"/>
      <c r="AL25" s="68"/>
      <c r="AP25" s="65"/>
      <c r="AQ25" s="65"/>
      <c r="AR25" s="65"/>
      <c r="AS25" s="65"/>
      <c r="AT25" s="65"/>
      <c r="AU25" s="65"/>
      <c r="AV25" s="65"/>
      <c r="AW25" s="65"/>
      <c r="AX25" s="65"/>
      <c r="AY25" s="65"/>
      <c r="AZ25" s="65"/>
      <c r="BA25" s="65"/>
      <c r="BB25" s="65"/>
      <c r="BC25" s="65"/>
      <c r="BD25" s="65"/>
      <c r="BE25" s="65"/>
    </row>
    <row r="26" spans="1:75" ht="18" customHeight="1" x14ac:dyDescent="0.2">
      <c r="A26" s="48" t="s">
        <v>44</v>
      </c>
      <c r="C26" s="67"/>
      <c r="D26" s="68"/>
      <c r="E26" s="68"/>
      <c r="F26" s="68"/>
      <c r="G26" s="68"/>
      <c r="H26" s="68"/>
    </row>
    <row r="27" spans="1:75" ht="18" customHeight="1" x14ac:dyDescent="0.2">
      <c r="A27" s="98" t="s">
        <v>45</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P27" s="65"/>
      <c r="AQ27" s="65"/>
      <c r="AR27" s="65"/>
      <c r="AS27" s="65"/>
      <c r="AT27" s="65"/>
      <c r="AU27" s="65"/>
      <c r="AV27" s="65"/>
      <c r="AW27" s="65"/>
      <c r="AX27" s="65"/>
      <c r="AY27" s="65"/>
      <c r="AZ27" s="65"/>
      <c r="BA27" s="65"/>
      <c r="BB27" s="65"/>
      <c r="BC27" s="65"/>
      <c r="BD27" s="65"/>
      <c r="BE27" s="65"/>
    </row>
    <row r="28" spans="1:75" ht="10.199999999999999" customHeight="1" x14ac:dyDescent="0.2"/>
    <row r="29" spans="1:75" hidden="1" x14ac:dyDescent="0.2">
      <c r="B29" s="69" t="s">
        <v>46</v>
      </c>
      <c r="C29" s="69"/>
      <c r="D29" s="69"/>
      <c r="E29" s="69"/>
      <c r="F29" s="69"/>
      <c r="G29" s="69"/>
    </row>
    <row r="30" spans="1:75" ht="6" hidden="1" customHeight="1" x14ac:dyDescent="0.2">
      <c r="B30" s="70"/>
      <c r="C30" s="70"/>
      <c r="D30" s="70"/>
      <c r="E30" s="70"/>
      <c r="F30" s="70"/>
      <c r="G30" s="70"/>
    </row>
    <row r="31" spans="1:75" ht="14.4" hidden="1" x14ac:dyDescent="0.2">
      <c r="B31" s="71"/>
      <c r="C31" s="72" t="s">
        <v>47</v>
      </c>
      <c r="D31" s="72"/>
      <c r="E31" s="72"/>
      <c r="F31" s="72"/>
      <c r="G31" s="72"/>
    </row>
    <row r="32" spans="1:75" ht="14.4" hidden="1" x14ac:dyDescent="0.2">
      <c r="B32" s="71"/>
      <c r="C32" s="72" t="s">
        <v>48</v>
      </c>
      <c r="D32" s="72"/>
      <c r="E32" s="72"/>
      <c r="F32" s="72"/>
      <c r="G32" s="72"/>
    </row>
    <row r="33" spans="1:40" ht="14.4" hidden="1" x14ac:dyDescent="0.2">
      <c r="B33" s="71"/>
      <c r="C33" s="72" t="s">
        <v>49</v>
      </c>
      <c r="D33" s="72"/>
      <c r="E33" s="72"/>
      <c r="F33" s="72"/>
      <c r="G33" s="72"/>
    </row>
    <row r="34" spans="1:40" ht="14.4" hidden="1" x14ac:dyDescent="0.2">
      <c r="B34" s="71"/>
      <c r="C34" s="72" t="s">
        <v>50</v>
      </c>
      <c r="D34" s="72"/>
      <c r="E34" s="72"/>
      <c r="F34" s="72"/>
      <c r="G34" s="72"/>
    </row>
    <row r="35" spans="1:40" ht="14.4" hidden="1" x14ac:dyDescent="0.2">
      <c r="B35" s="71"/>
      <c r="C35" s="72" t="s">
        <v>51</v>
      </c>
      <c r="D35" s="72"/>
      <c r="E35" s="72"/>
      <c r="F35" s="72"/>
      <c r="G35" s="72"/>
    </row>
    <row r="36" spans="1:40" ht="9.6" hidden="1" customHeight="1" x14ac:dyDescent="0.2">
      <c r="B36" s="71"/>
      <c r="C36" s="72"/>
      <c r="D36" s="72"/>
      <c r="E36" s="72"/>
      <c r="F36" s="72"/>
      <c r="G36" s="72"/>
    </row>
    <row r="37" spans="1:40" ht="28.2" hidden="1" customHeight="1" x14ac:dyDescent="0.2">
      <c r="A37" s="73"/>
      <c r="B37" s="71"/>
      <c r="C37" s="71"/>
      <c r="D37" s="72"/>
      <c r="E37" s="72"/>
      <c r="F37" s="82" t="s">
        <v>52</v>
      </c>
      <c r="G37" s="83"/>
      <c r="H37" s="83"/>
      <c r="I37" s="83"/>
      <c r="J37" s="83"/>
      <c r="K37" s="83"/>
      <c r="L37" s="83"/>
      <c r="M37" s="84"/>
      <c r="N37" s="85">
        <f>部員ﾃﾞｰﾀ入力!U2</f>
        <v>0</v>
      </c>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7"/>
    </row>
    <row r="38" spans="1:40" ht="28.2" hidden="1" customHeight="1" x14ac:dyDescent="0.2">
      <c r="A38" s="73"/>
      <c r="B38" s="71"/>
      <c r="C38" s="72"/>
      <c r="D38" s="72"/>
      <c r="E38" s="72"/>
      <c r="F38" s="82" t="s">
        <v>53</v>
      </c>
      <c r="G38" s="83"/>
      <c r="H38" s="83"/>
      <c r="I38" s="83"/>
      <c r="J38" s="83"/>
      <c r="K38" s="83"/>
      <c r="L38" s="83"/>
      <c r="M38" s="83"/>
      <c r="N38" s="83"/>
      <c r="O38" s="83"/>
      <c r="P38" s="83"/>
      <c r="Q38" s="83"/>
      <c r="R38" s="84"/>
      <c r="S38" s="85">
        <f>部員ﾃﾞｰﾀ入力!U9</f>
        <v>0</v>
      </c>
      <c r="T38" s="86"/>
      <c r="U38" s="86"/>
      <c r="V38" s="86"/>
      <c r="W38" s="86"/>
      <c r="X38" s="86"/>
      <c r="Y38" s="86"/>
      <c r="Z38" s="86"/>
      <c r="AA38" s="86"/>
      <c r="AB38" s="86"/>
      <c r="AC38" s="86"/>
      <c r="AD38" s="86"/>
      <c r="AE38" s="86"/>
      <c r="AF38" s="86"/>
      <c r="AG38" s="86"/>
      <c r="AH38" s="86"/>
      <c r="AI38" s="86"/>
      <c r="AJ38" s="86"/>
      <c r="AK38" s="86"/>
      <c r="AL38" s="83" t="s">
        <v>54</v>
      </c>
      <c r="AM38" s="83"/>
      <c r="AN38" s="84"/>
    </row>
  </sheetData>
  <sheetProtection algorithmName="SHA-512" hashValue="C/VcN18+64DuF98b7M8e/6R0AGop5rCsCJK5mqFq6pRPmSxRTd7lkelzpdwAGC37HWmm2cEVs1FA1zQ9Isyk3w==" saltValue="G0Unvel7qWcvRTZZd4U9WQ==" spinCount="100000" sheet="1"/>
  <mergeCells count="182">
    <mergeCell ref="A6:H6"/>
    <mergeCell ref="Q9:T9"/>
    <mergeCell ref="Q10:T10"/>
    <mergeCell ref="Q11:T11"/>
    <mergeCell ref="Q12:T12"/>
    <mergeCell ref="W11:AC11"/>
    <mergeCell ref="AE11:AJ11"/>
    <mergeCell ref="W8:AC8"/>
    <mergeCell ref="AE8:AJ8"/>
    <mergeCell ref="C12:I12"/>
    <mergeCell ref="K12:P12"/>
    <mergeCell ref="K8:P8"/>
    <mergeCell ref="C8:I8"/>
    <mergeCell ref="C11:I11"/>
    <mergeCell ref="K11:P11"/>
    <mergeCell ref="C9:I9"/>
    <mergeCell ref="K9:P9"/>
    <mergeCell ref="P4:S4"/>
    <mergeCell ref="W21:AC21"/>
    <mergeCell ref="AQ21:AS21"/>
    <mergeCell ref="AU21:AW21"/>
    <mergeCell ref="AQ17:AS17"/>
    <mergeCell ref="AQ18:AS18"/>
    <mergeCell ref="AQ19:AS19"/>
    <mergeCell ref="AQ20:AS20"/>
    <mergeCell ref="AU17:AW17"/>
    <mergeCell ref="AU18:AW18"/>
    <mergeCell ref="AU19:AW19"/>
    <mergeCell ref="AU20:AW20"/>
    <mergeCell ref="AK11:AN11"/>
    <mergeCell ref="W10:AC10"/>
    <mergeCell ref="AE10:AJ10"/>
    <mergeCell ref="AK12:AN12"/>
    <mergeCell ref="W12:AC12"/>
    <mergeCell ref="AE12:AJ12"/>
    <mergeCell ref="AK10:AN10"/>
    <mergeCell ref="AE14:AJ14"/>
    <mergeCell ref="AK13:AN13"/>
    <mergeCell ref="K16:P16"/>
    <mergeCell ref="K15:P15"/>
    <mergeCell ref="W15:AC15"/>
    <mergeCell ref="Q17:T17"/>
    <mergeCell ref="Q18:T18"/>
    <mergeCell ref="U15:V15"/>
    <mergeCell ref="AK8:AN8"/>
    <mergeCell ref="C16:I16"/>
    <mergeCell ref="W16:AC16"/>
    <mergeCell ref="C13:I13"/>
    <mergeCell ref="C14:I14"/>
    <mergeCell ref="K13:P13"/>
    <mergeCell ref="AK15:AN15"/>
    <mergeCell ref="W13:AC13"/>
    <mergeCell ref="Q13:T13"/>
    <mergeCell ref="C10:I10"/>
    <mergeCell ref="K10:P10"/>
    <mergeCell ref="AE16:AJ16"/>
    <mergeCell ref="AK16:AN16"/>
    <mergeCell ref="K14:P14"/>
    <mergeCell ref="Q14:T14"/>
    <mergeCell ref="Q15:T15"/>
    <mergeCell ref="Q16:T16"/>
    <mergeCell ref="AK14:AN14"/>
    <mergeCell ref="U14:V14"/>
    <mergeCell ref="U16:V16"/>
    <mergeCell ref="AE15:AJ15"/>
    <mergeCell ref="C19:I19"/>
    <mergeCell ref="K19:P19"/>
    <mergeCell ref="U7:V7"/>
    <mergeCell ref="U8:V8"/>
    <mergeCell ref="U9:V9"/>
    <mergeCell ref="U10:V10"/>
    <mergeCell ref="U17:V17"/>
    <mergeCell ref="AK21:AN21"/>
    <mergeCell ref="AE21:AJ21"/>
    <mergeCell ref="K17:P17"/>
    <mergeCell ref="W19:AC19"/>
    <mergeCell ref="AE19:AJ19"/>
    <mergeCell ref="AK19:AN19"/>
    <mergeCell ref="K18:P18"/>
    <mergeCell ref="AK17:AN17"/>
    <mergeCell ref="Q19:T19"/>
    <mergeCell ref="W20:AC20"/>
    <mergeCell ref="C17:I17"/>
    <mergeCell ref="C15:I15"/>
    <mergeCell ref="W18:AC18"/>
    <mergeCell ref="AE18:AJ18"/>
    <mergeCell ref="C18:I18"/>
    <mergeCell ref="W17:AC17"/>
    <mergeCell ref="AE17:AJ17"/>
    <mergeCell ref="AQ5:BF6"/>
    <mergeCell ref="A3:E3"/>
    <mergeCell ref="A4:E4"/>
    <mergeCell ref="F4:M4"/>
    <mergeCell ref="N4:O4"/>
    <mergeCell ref="C7:I7"/>
    <mergeCell ref="K7:P7"/>
    <mergeCell ref="W9:AC9"/>
    <mergeCell ref="AE9:AJ9"/>
    <mergeCell ref="AK9:AN9"/>
    <mergeCell ref="T4:V4"/>
    <mergeCell ref="W4:AN4"/>
    <mergeCell ref="Q7:T7"/>
    <mergeCell ref="Q8:T8"/>
    <mergeCell ref="W7:AC7"/>
    <mergeCell ref="AE7:AJ7"/>
    <mergeCell ref="AK7:AN7"/>
    <mergeCell ref="AQ2:BF3"/>
    <mergeCell ref="AU8:AW8"/>
    <mergeCell ref="AU9:AW9"/>
    <mergeCell ref="R3:V3"/>
    <mergeCell ref="W3:AB3"/>
    <mergeCell ref="AC3:AG3"/>
    <mergeCell ref="F3:Q3"/>
    <mergeCell ref="AU11:AW11"/>
    <mergeCell ref="AU12:AW12"/>
    <mergeCell ref="AU13:AW13"/>
    <mergeCell ref="U11:V11"/>
    <mergeCell ref="U12:V12"/>
    <mergeCell ref="U13:V13"/>
    <mergeCell ref="AE13:AJ13"/>
    <mergeCell ref="W14:AC14"/>
    <mergeCell ref="AQ8:AS8"/>
    <mergeCell ref="AQ9:AS9"/>
    <mergeCell ref="AQ10:AS10"/>
    <mergeCell ref="AU10:AW10"/>
    <mergeCell ref="AU15:AW15"/>
    <mergeCell ref="AU16:AW16"/>
    <mergeCell ref="AQ12:AS12"/>
    <mergeCell ref="AQ13:AS13"/>
    <mergeCell ref="AQ14:AS14"/>
    <mergeCell ref="AQ15:AS15"/>
    <mergeCell ref="A12:B12"/>
    <mergeCell ref="A13:B13"/>
    <mergeCell ref="AQ16:AS16"/>
    <mergeCell ref="B1:AC1"/>
    <mergeCell ref="U22:V22"/>
    <mergeCell ref="W22:AC22"/>
    <mergeCell ref="AE22:AJ22"/>
    <mergeCell ref="AK22:AN22"/>
    <mergeCell ref="A22:B22"/>
    <mergeCell ref="C22:I22"/>
    <mergeCell ref="K22:P22"/>
    <mergeCell ref="A20:B20"/>
    <mergeCell ref="A21:B21"/>
    <mergeCell ref="A7:B7"/>
    <mergeCell ref="A17:B17"/>
    <mergeCell ref="A18:B18"/>
    <mergeCell ref="A19:B19"/>
    <mergeCell ref="A8:B8"/>
    <mergeCell ref="A9:B9"/>
    <mergeCell ref="A10:B10"/>
    <mergeCell ref="A11:B11"/>
    <mergeCell ref="A14:B14"/>
    <mergeCell ref="A15:B15"/>
    <mergeCell ref="A16:B16"/>
    <mergeCell ref="AE1:AM1"/>
    <mergeCell ref="AH3:AN3"/>
    <mergeCell ref="K21:P21"/>
    <mergeCell ref="BV5:BW7"/>
    <mergeCell ref="F37:M37"/>
    <mergeCell ref="N37:AN37"/>
    <mergeCell ref="F38:R38"/>
    <mergeCell ref="S38:AK38"/>
    <mergeCell ref="AL38:AN38"/>
    <mergeCell ref="Q22:T22"/>
    <mergeCell ref="U18:V18"/>
    <mergeCell ref="U19:V19"/>
    <mergeCell ref="U20:V20"/>
    <mergeCell ref="U21:V21"/>
    <mergeCell ref="Q21:T21"/>
    <mergeCell ref="A27:AN27"/>
    <mergeCell ref="C21:I21"/>
    <mergeCell ref="AK18:AN18"/>
    <mergeCell ref="C20:I20"/>
    <mergeCell ref="K20:P20"/>
    <mergeCell ref="Q20:T20"/>
    <mergeCell ref="AE20:AJ20"/>
    <mergeCell ref="AK20:AN20"/>
    <mergeCell ref="AQ22:AS22"/>
    <mergeCell ref="AU22:AW22"/>
    <mergeCell ref="AU14:AW14"/>
    <mergeCell ref="AQ11:AS11"/>
  </mergeCells>
  <phoneticPr fontId="2"/>
  <printOptions horizontalCentered="1"/>
  <pageMargins left="0.39370078740157483" right="0.39370078740157483" top="0.70866141732283472" bottom="0.59055118110236227" header="0.51181102362204722" footer="0.51181102362204722"/>
  <pageSetup paperSize="9" orientation="portrait" horizontalDpi="4294967293"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W39"/>
  <sheetViews>
    <sheetView showZeros="0" zoomScale="75" workbookViewId="0">
      <pane xSplit="2" ySplit="7" topLeftCell="C8" activePane="bottomRight" state="frozen"/>
      <selection pane="topRight" activeCell="C25" sqref="C25:L25"/>
      <selection pane="bottomLeft" activeCell="C25" sqref="C25:L25"/>
      <selection pane="bottomRight" activeCell="AE1" sqref="AE1:AM1"/>
    </sheetView>
  </sheetViews>
  <sheetFormatPr defaultColWidth="2.21875" defaultRowHeight="13.2" x14ac:dyDescent="0.2"/>
  <cols>
    <col min="1" max="2" width="1.88671875" style="48" customWidth="1"/>
    <col min="3" max="9" width="2.21875" style="48" customWidth="1"/>
    <col min="10" max="10" width="3.109375" style="48" customWidth="1"/>
    <col min="11" max="20" width="2.21875" style="48" customWidth="1"/>
    <col min="21" max="22" width="1.88671875" style="48" customWidth="1"/>
    <col min="23" max="29" width="2.21875" style="48" customWidth="1"/>
    <col min="30" max="30" width="3.109375" style="48" customWidth="1"/>
    <col min="31" max="39" width="2.21875" style="48" customWidth="1"/>
    <col min="40" max="41" width="2.6640625" style="48" customWidth="1"/>
    <col min="42" max="49" width="3.109375" style="48" customWidth="1"/>
    <col min="50" max="71" width="2.21875" style="48" customWidth="1"/>
    <col min="72" max="72" width="1.77734375" style="48" customWidth="1"/>
    <col min="73" max="73" width="2.21875" style="48"/>
    <col min="74" max="74" width="25.109375" style="48" customWidth="1"/>
    <col min="75" max="75" width="25" style="48" customWidth="1"/>
    <col min="76" max="16384" width="2.21875" style="48"/>
  </cols>
  <sheetData>
    <row r="1" spans="1:75" ht="30" customHeight="1" thickBot="1" x14ac:dyDescent="0.25">
      <c r="B1" s="111" t="str">
        <f>国スポ申込み用紙!B1</f>
        <v>令和８年度国民スポーツ大会支部予選会</v>
      </c>
      <c r="C1" s="111"/>
      <c r="D1" s="111"/>
      <c r="E1" s="111"/>
      <c r="F1" s="111"/>
      <c r="G1" s="111"/>
      <c r="H1" s="111"/>
      <c r="I1" s="111"/>
      <c r="J1" s="111"/>
      <c r="K1" s="111"/>
      <c r="L1" s="111"/>
      <c r="M1" s="111"/>
      <c r="N1" s="111"/>
      <c r="O1" s="111"/>
      <c r="P1" s="111"/>
      <c r="Q1" s="111"/>
      <c r="R1" s="111"/>
      <c r="S1" s="111"/>
      <c r="T1" s="111"/>
      <c r="U1" s="111"/>
      <c r="V1" s="111"/>
      <c r="W1" s="111"/>
      <c r="X1" s="111"/>
      <c r="Y1" s="111"/>
      <c r="Z1" s="111"/>
      <c r="AA1" s="112"/>
      <c r="AB1" s="112"/>
      <c r="AC1" s="112"/>
      <c r="AD1" s="49"/>
      <c r="AE1" s="121" t="s">
        <v>31</v>
      </c>
      <c r="AF1" s="121"/>
      <c r="AG1" s="121"/>
      <c r="AH1" s="121"/>
      <c r="AI1" s="121"/>
      <c r="AJ1" s="121"/>
      <c r="AK1" s="121"/>
      <c r="AL1" s="121"/>
      <c r="AM1" s="121"/>
    </row>
    <row r="2" spans="1:75" ht="16.2" customHeight="1" thickTop="1" x14ac:dyDescent="0.2">
      <c r="AQ2" s="142" t="s">
        <v>32</v>
      </c>
      <c r="AR2" s="142"/>
      <c r="AS2" s="142"/>
      <c r="AT2" s="142"/>
      <c r="AU2" s="142"/>
      <c r="AV2" s="142"/>
      <c r="AW2" s="142"/>
      <c r="AX2" s="142"/>
      <c r="AY2" s="142"/>
      <c r="AZ2" s="142"/>
      <c r="BA2" s="142"/>
      <c r="BB2" s="142"/>
      <c r="BC2" s="142"/>
      <c r="BD2" s="142"/>
      <c r="BE2" s="142"/>
      <c r="BF2" s="142"/>
    </row>
    <row r="3" spans="1:75" ht="40.200000000000003" customHeight="1" x14ac:dyDescent="0.2">
      <c r="A3" s="117" t="s">
        <v>33</v>
      </c>
      <c r="B3" s="130"/>
      <c r="C3" s="130"/>
      <c r="D3" s="130"/>
      <c r="E3" s="118"/>
      <c r="F3" s="122">
        <f>部員ﾃﾞｰﾀ入力!U2</f>
        <v>0</v>
      </c>
      <c r="G3" s="123"/>
      <c r="H3" s="123"/>
      <c r="I3" s="123"/>
      <c r="J3" s="123"/>
      <c r="K3" s="123"/>
      <c r="L3" s="123"/>
      <c r="M3" s="123"/>
      <c r="N3" s="123"/>
      <c r="O3" s="123"/>
      <c r="P3" s="143"/>
      <c r="Q3" s="131"/>
      <c r="R3" s="117" t="s">
        <v>22</v>
      </c>
      <c r="S3" s="130"/>
      <c r="T3" s="130"/>
      <c r="U3" s="130"/>
      <c r="V3" s="118"/>
      <c r="W3" s="122">
        <f>部員ﾃﾞｰﾀ入力!U4</f>
        <v>0</v>
      </c>
      <c r="X3" s="123"/>
      <c r="Y3" s="123"/>
      <c r="Z3" s="123"/>
      <c r="AA3" s="123"/>
      <c r="AB3" s="124"/>
      <c r="AC3" s="132" t="s">
        <v>23</v>
      </c>
      <c r="AD3" s="132"/>
      <c r="AE3" s="132"/>
      <c r="AF3" s="132"/>
      <c r="AG3" s="132"/>
      <c r="AH3" s="122">
        <f>部員ﾃﾞｰﾀ入力!U5</f>
        <v>0</v>
      </c>
      <c r="AI3" s="123"/>
      <c r="AJ3" s="123"/>
      <c r="AK3" s="123"/>
      <c r="AL3" s="123"/>
      <c r="AM3" s="123"/>
      <c r="AN3" s="124"/>
      <c r="AQ3" s="142"/>
      <c r="AR3" s="142"/>
      <c r="AS3" s="142"/>
      <c r="AT3" s="142"/>
      <c r="AU3" s="142"/>
      <c r="AV3" s="142"/>
      <c r="AW3" s="142"/>
      <c r="AX3" s="142"/>
      <c r="AY3" s="142"/>
      <c r="AZ3" s="142"/>
      <c r="BA3" s="142"/>
      <c r="BB3" s="142"/>
      <c r="BC3" s="142"/>
      <c r="BD3" s="142"/>
      <c r="BE3" s="142"/>
      <c r="BF3" s="142"/>
    </row>
    <row r="4" spans="1:75" ht="40.200000000000003" customHeight="1" x14ac:dyDescent="0.2">
      <c r="A4" s="117" t="s">
        <v>34</v>
      </c>
      <c r="B4" s="130"/>
      <c r="C4" s="130"/>
      <c r="D4" s="130"/>
      <c r="E4" s="118"/>
      <c r="F4" s="117">
        <f>部員ﾃﾞｰﾀ入力!U3</f>
        <v>0</v>
      </c>
      <c r="G4" s="130"/>
      <c r="H4" s="130"/>
      <c r="I4" s="130"/>
      <c r="J4" s="130"/>
      <c r="K4" s="130"/>
      <c r="L4" s="130"/>
      <c r="M4" s="118"/>
      <c r="N4" s="117" t="s">
        <v>35</v>
      </c>
      <c r="O4" s="131"/>
      <c r="P4" s="117">
        <f>部員ﾃﾞｰﾀ入力!U6</f>
        <v>0</v>
      </c>
      <c r="Q4" s="130"/>
      <c r="R4" s="130"/>
      <c r="S4" s="130"/>
      <c r="T4" s="117" t="s">
        <v>25</v>
      </c>
      <c r="U4" s="130"/>
      <c r="V4" s="118"/>
      <c r="W4" s="135">
        <f>部員ﾃﾞｰﾀ入力!U7</f>
        <v>0</v>
      </c>
      <c r="X4" s="136"/>
      <c r="Y4" s="136"/>
      <c r="Z4" s="136"/>
      <c r="AA4" s="136"/>
      <c r="AB4" s="136"/>
      <c r="AC4" s="136"/>
      <c r="AD4" s="136"/>
      <c r="AE4" s="136"/>
      <c r="AF4" s="136"/>
      <c r="AG4" s="136"/>
      <c r="AH4" s="136"/>
      <c r="AI4" s="136"/>
      <c r="AJ4" s="136"/>
      <c r="AK4" s="136"/>
      <c r="AL4" s="136"/>
      <c r="AM4" s="136"/>
      <c r="AN4" s="137"/>
    </row>
    <row r="5" spans="1:75" ht="20.25" customHeight="1" x14ac:dyDescent="0.2">
      <c r="A5" s="48" t="s">
        <v>36</v>
      </c>
      <c r="AQ5" s="129" t="s">
        <v>37</v>
      </c>
      <c r="AR5" s="129"/>
      <c r="AS5" s="129"/>
      <c r="AT5" s="129"/>
      <c r="AU5" s="129"/>
      <c r="AV5" s="129"/>
      <c r="AW5" s="129"/>
      <c r="AX5" s="129"/>
      <c r="AY5" s="129"/>
      <c r="AZ5" s="129"/>
      <c r="BA5" s="129"/>
      <c r="BB5" s="129"/>
      <c r="BC5" s="129"/>
      <c r="BD5" s="129"/>
      <c r="BE5" s="129"/>
      <c r="BF5" s="129"/>
      <c r="BV5" s="81" t="s">
        <v>59</v>
      </c>
      <c r="BW5" s="81"/>
    </row>
    <row r="6" spans="1:75" ht="23.25" customHeight="1" x14ac:dyDescent="0.2">
      <c r="A6" s="152">
        <f>部員ﾃﾞｰﾀ入力!U8</f>
        <v>0</v>
      </c>
      <c r="B6" s="152"/>
      <c r="C6" s="152"/>
      <c r="D6" s="152"/>
      <c r="E6" s="152"/>
      <c r="F6" s="152"/>
      <c r="G6" s="152"/>
      <c r="H6" s="153"/>
      <c r="I6" s="50"/>
      <c r="AQ6" s="129"/>
      <c r="AR6" s="129"/>
      <c r="AS6" s="129"/>
      <c r="AT6" s="129"/>
      <c r="AU6" s="129"/>
      <c r="AV6" s="129"/>
      <c r="AW6" s="129"/>
      <c r="AX6" s="129"/>
      <c r="AY6" s="129"/>
      <c r="AZ6" s="129"/>
      <c r="BA6" s="129"/>
      <c r="BB6" s="129"/>
      <c r="BC6" s="129"/>
      <c r="BD6" s="129"/>
      <c r="BE6" s="129"/>
      <c r="BF6" s="129"/>
      <c r="BV6" s="81"/>
      <c r="BW6" s="81"/>
    </row>
    <row r="7" spans="1:75" ht="40.200000000000003" customHeight="1" x14ac:dyDescent="0.2">
      <c r="A7" s="117" t="s">
        <v>0</v>
      </c>
      <c r="B7" s="118"/>
      <c r="C7" s="132" t="s">
        <v>38</v>
      </c>
      <c r="D7" s="132"/>
      <c r="E7" s="132"/>
      <c r="F7" s="132"/>
      <c r="G7" s="132"/>
      <c r="H7" s="132"/>
      <c r="I7" s="133"/>
      <c r="J7" s="51" t="s">
        <v>15</v>
      </c>
      <c r="K7" s="134" t="s">
        <v>8</v>
      </c>
      <c r="L7" s="134"/>
      <c r="M7" s="134"/>
      <c r="N7" s="134"/>
      <c r="O7" s="134"/>
      <c r="P7" s="134"/>
      <c r="Q7" s="134" t="s">
        <v>39</v>
      </c>
      <c r="R7" s="134"/>
      <c r="S7" s="134"/>
      <c r="T7" s="134"/>
      <c r="U7" s="117" t="s">
        <v>0</v>
      </c>
      <c r="V7" s="118"/>
      <c r="W7" s="132" t="s">
        <v>38</v>
      </c>
      <c r="X7" s="132"/>
      <c r="Y7" s="132"/>
      <c r="Z7" s="132"/>
      <c r="AA7" s="132"/>
      <c r="AB7" s="132"/>
      <c r="AC7" s="133"/>
      <c r="AD7" s="51" t="s">
        <v>15</v>
      </c>
      <c r="AE7" s="134" t="s">
        <v>8</v>
      </c>
      <c r="AF7" s="134"/>
      <c r="AG7" s="134"/>
      <c r="AH7" s="134"/>
      <c r="AI7" s="134"/>
      <c r="AJ7" s="134"/>
      <c r="AK7" s="134" t="s">
        <v>39</v>
      </c>
      <c r="AL7" s="134"/>
      <c r="AM7" s="134"/>
      <c r="AN7" s="141"/>
      <c r="BV7" s="81"/>
      <c r="BW7" s="81"/>
    </row>
    <row r="8" spans="1:75" ht="40.200000000000003" customHeight="1" x14ac:dyDescent="0.2">
      <c r="A8" s="119">
        <v>25</v>
      </c>
      <c r="B8" s="120"/>
      <c r="C8" s="154" t="str">
        <f>IF($AQ8="","",VLOOKUP($AQ8,部員ﾃﾞｰﾀ入力!$A$2:$R$61,17,FALSE))</f>
        <v/>
      </c>
      <c r="D8" s="154"/>
      <c r="E8" s="154"/>
      <c r="F8" s="154"/>
      <c r="G8" s="154"/>
      <c r="H8" s="154"/>
      <c r="I8" s="155"/>
      <c r="J8" s="52" t="str">
        <f>IF($AQ8="","",VLOOKUP($AQ8,部員ﾃﾞｰﾀ入力!$A$2:$R$61,16,FALSE))</f>
        <v/>
      </c>
      <c r="K8" s="156" t="str">
        <f>IF($AQ8="","",VLOOKUP($AQ8,部員ﾃﾞｰﾀ入力!$A$2:$R$61,9,FALSE))</f>
        <v/>
      </c>
      <c r="L8" s="156"/>
      <c r="M8" s="156"/>
      <c r="N8" s="156"/>
      <c r="O8" s="156"/>
      <c r="P8" s="156"/>
      <c r="Q8" s="138"/>
      <c r="R8" s="139"/>
      <c r="S8" s="139"/>
      <c r="T8" s="140"/>
      <c r="U8" s="119">
        <v>37</v>
      </c>
      <c r="V8" s="120"/>
      <c r="W8" s="154" t="str">
        <f>IF($AU8="","",VLOOKUP($AU8,部員ﾃﾞｰﾀ入力!$A$2:$R$61,17,FALSE))</f>
        <v/>
      </c>
      <c r="X8" s="154"/>
      <c r="Y8" s="154"/>
      <c r="Z8" s="154"/>
      <c r="AA8" s="154"/>
      <c r="AB8" s="154"/>
      <c r="AC8" s="155"/>
      <c r="AD8" s="52" t="str">
        <f>IF($AU8="","",VLOOKUP($AU8,部員ﾃﾞｰﾀ入力!$A$2:$R$61,16,FALSE))</f>
        <v/>
      </c>
      <c r="AE8" s="156" t="str">
        <f>IF($AU8="","",VLOOKUP($AU8,部員ﾃﾞｰﾀ入力!$A$2:$R$61,9,FALSE))</f>
        <v/>
      </c>
      <c r="AF8" s="156"/>
      <c r="AG8" s="156"/>
      <c r="AH8" s="156"/>
      <c r="AI8" s="156"/>
      <c r="AJ8" s="156"/>
      <c r="AK8" s="150"/>
      <c r="AL8" s="150"/>
      <c r="AM8" s="150"/>
      <c r="AN8" s="151"/>
      <c r="AP8" s="53">
        <v>25</v>
      </c>
      <c r="AQ8" s="110"/>
      <c r="AR8" s="110"/>
      <c r="AS8" s="110"/>
      <c r="AT8" s="53">
        <v>37</v>
      </c>
      <c r="AU8" s="110"/>
      <c r="AV8" s="110"/>
      <c r="AW8" s="110"/>
      <c r="BC8" s="48" t="s">
        <v>40</v>
      </c>
      <c r="BV8" s="54" t="str">
        <f>C8</f>
        <v/>
      </c>
      <c r="BW8" s="55" t="str">
        <f>W8</f>
        <v/>
      </c>
    </row>
    <row r="9" spans="1:75" ht="40.200000000000003" customHeight="1" x14ac:dyDescent="0.2">
      <c r="A9" s="89">
        <v>26</v>
      </c>
      <c r="B9" s="90"/>
      <c r="C9" s="127" t="str">
        <f>IF($AQ9="","",VLOOKUP($AQ9,部員ﾃﾞｰﾀ入力!$A$2:$R$61,17,FALSE))</f>
        <v/>
      </c>
      <c r="D9" s="127"/>
      <c r="E9" s="127"/>
      <c r="F9" s="127"/>
      <c r="G9" s="127"/>
      <c r="H9" s="127"/>
      <c r="I9" s="128"/>
      <c r="J9" s="56" t="str">
        <f>IF($AQ9="","",VLOOKUP($AQ9,部員ﾃﾞｰﾀ入力!$A$2:$R$61,16,FALSE))</f>
        <v/>
      </c>
      <c r="K9" s="126" t="str">
        <f>IF($AQ9="","",VLOOKUP($AQ9,部員ﾃﾞｰﾀ入力!$A$2:$R$61,9,FALSE))</f>
        <v/>
      </c>
      <c r="L9" s="126"/>
      <c r="M9" s="126"/>
      <c r="N9" s="126"/>
      <c r="O9" s="126"/>
      <c r="P9" s="126"/>
      <c r="Q9" s="102"/>
      <c r="R9" s="102"/>
      <c r="S9" s="102"/>
      <c r="T9" s="102"/>
      <c r="U9" s="89">
        <v>38</v>
      </c>
      <c r="V9" s="90"/>
      <c r="W9" s="127" t="str">
        <f>IF($AU9="","",VLOOKUP($AU9,部員ﾃﾞｰﾀ入力!$A$2:$R$61,17,FALSE))</f>
        <v/>
      </c>
      <c r="X9" s="127"/>
      <c r="Y9" s="127"/>
      <c r="Z9" s="127"/>
      <c r="AA9" s="127"/>
      <c r="AB9" s="127"/>
      <c r="AC9" s="128"/>
      <c r="AD9" s="56" t="str">
        <f>IF($AU9="","",VLOOKUP($AU9,部員ﾃﾞｰﾀ入力!$A$2:$R$61,16,FALSE))</f>
        <v/>
      </c>
      <c r="AE9" s="126" t="str">
        <f>IF($AU9="","",VLOOKUP($AU9,部員ﾃﾞｰﾀ入力!$A$2:$R$61,9,FALSE))</f>
        <v/>
      </c>
      <c r="AF9" s="126"/>
      <c r="AG9" s="126"/>
      <c r="AH9" s="126"/>
      <c r="AI9" s="126"/>
      <c r="AJ9" s="126"/>
      <c r="AK9" s="102"/>
      <c r="AL9" s="102"/>
      <c r="AM9" s="102"/>
      <c r="AN9" s="103"/>
      <c r="AP9" s="53">
        <v>26</v>
      </c>
      <c r="AQ9" s="110"/>
      <c r="AR9" s="110"/>
      <c r="AS9" s="110"/>
      <c r="AT9" s="53">
        <v>38</v>
      </c>
      <c r="AU9" s="110"/>
      <c r="AV9" s="110"/>
      <c r="AW9" s="110"/>
      <c r="BE9" s="48" t="s">
        <v>41</v>
      </c>
      <c r="BV9" s="57" t="str">
        <f t="shared" ref="BV9:BV19" si="0">C9</f>
        <v/>
      </c>
      <c r="BW9" s="58" t="str">
        <f t="shared" ref="BW9:BW19" si="1">W9</f>
        <v/>
      </c>
    </row>
    <row r="10" spans="1:75" ht="40.200000000000003" customHeight="1" x14ac:dyDescent="0.2">
      <c r="A10" s="89">
        <v>27</v>
      </c>
      <c r="B10" s="90"/>
      <c r="C10" s="127" t="str">
        <f>IF($AQ10="","",VLOOKUP($AQ10,部員ﾃﾞｰﾀ入力!$A$2:$R$61,17,FALSE))</f>
        <v/>
      </c>
      <c r="D10" s="127"/>
      <c r="E10" s="127"/>
      <c r="F10" s="127"/>
      <c r="G10" s="127"/>
      <c r="H10" s="127"/>
      <c r="I10" s="128"/>
      <c r="J10" s="56" t="str">
        <f>IF($AQ10="","",VLOOKUP($AQ10,部員ﾃﾞｰﾀ入力!$A$2:$R$61,16,FALSE))</f>
        <v/>
      </c>
      <c r="K10" s="126" t="str">
        <f>IF($AQ10="","",VLOOKUP($AQ10,部員ﾃﾞｰﾀ入力!$A$2:$R$61,9,FALSE))</f>
        <v/>
      </c>
      <c r="L10" s="126"/>
      <c r="M10" s="126"/>
      <c r="N10" s="126"/>
      <c r="O10" s="126"/>
      <c r="P10" s="126"/>
      <c r="Q10" s="102"/>
      <c r="R10" s="102"/>
      <c r="S10" s="102"/>
      <c r="T10" s="102"/>
      <c r="U10" s="89">
        <v>39</v>
      </c>
      <c r="V10" s="90"/>
      <c r="W10" s="127" t="str">
        <f>IF($AU10="","",VLOOKUP($AU10,部員ﾃﾞｰﾀ入力!$A$2:$R$61,17,FALSE))</f>
        <v/>
      </c>
      <c r="X10" s="127"/>
      <c r="Y10" s="127"/>
      <c r="Z10" s="127"/>
      <c r="AA10" s="127"/>
      <c r="AB10" s="127"/>
      <c r="AC10" s="128"/>
      <c r="AD10" s="56" t="str">
        <f>IF($AU10="","",VLOOKUP($AU10,部員ﾃﾞｰﾀ入力!$A$2:$R$61,16,FALSE))</f>
        <v/>
      </c>
      <c r="AE10" s="126" t="str">
        <f>IF($AU10="","",VLOOKUP($AU10,部員ﾃﾞｰﾀ入力!$A$2:$R$61,9,FALSE))</f>
        <v/>
      </c>
      <c r="AF10" s="126"/>
      <c r="AG10" s="126"/>
      <c r="AH10" s="126"/>
      <c r="AI10" s="126"/>
      <c r="AJ10" s="126"/>
      <c r="AK10" s="102"/>
      <c r="AL10" s="102"/>
      <c r="AM10" s="102"/>
      <c r="AN10" s="103"/>
      <c r="AP10" s="53">
        <v>27</v>
      </c>
      <c r="AQ10" s="110"/>
      <c r="AR10" s="110"/>
      <c r="AS10" s="110"/>
      <c r="AT10" s="53">
        <v>39</v>
      </c>
      <c r="AU10" s="110"/>
      <c r="AV10" s="110"/>
      <c r="AW10" s="110"/>
      <c r="BV10" s="57" t="str">
        <f t="shared" si="0"/>
        <v/>
      </c>
      <c r="BW10" s="58" t="str">
        <f t="shared" si="1"/>
        <v/>
      </c>
    </row>
    <row r="11" spans="1:75" ht="40.200000000000003" customHeight="1" x14ac:dyDescent="0.2">
      <c r="A11" s="89">
        <v>28</v>
      </c>
      <c r="B11" s="90"/>
      <c r="C11" s="127" t="str">
        <f>IF($AQ11="","",VLOOKUP($AQ11,部員ﾃﾞｰﾀ入力!$A$2:$R$61,17,FALSE))</f>
        <v/>
      </c>
      <c r="D11" s="127"/>
      <c r="E11" s="127"/>
      <c r="F11" s="127"/>
      <c r="G11" s="127"/>
      <c r="H11" s="127"/>
      <c r="I11" s="128"/>
      <c r="J11" s="56" t="str">
        <f>IF($AQ11="","",VLOOKUP($AQ11,部員ﾃﾞｰﾀ入力!$A$2:$R$61,16,FALSE))</f>
        <v/>
      </c>
      <c r="K11" s="126" t="str">
        <f>IF($AQ11="","",VLOOKUP($AQ11,部員ﾃﾞｰﾀ入力!$A$2:$R$61,9,FALSE))</f>
        <v/>
      </c>
      <c r="L11" s="126"/>
      <c r="M11" s="126"/>
      <c r="N11" s="126"/>
      <c r="O11" s="126"/>
      <c r="P11" s="126"/>
      <c r="Q11" s="102"/>
      <c r="R11" s="102"/>
      <c r="S11" s="102"/>
      <c r="T11" s="102"/>
      <c r="U11" s="89">
        <v>40</v>
      </c>
      <c r="V11" s="90"/>
      <c r="W11" s="127" t="str">
        <f>IF($AU11="","",VLOOKUP($AU11,部員ﾃﾞｰﾀ入力!$A$2:$R$61,17,FALSE))</f>
        <v/>
      </c>
      <c r="X11" s="127"/>
      <c r="Y11" s="127"/>
      <c r="Z11" s="127"/>
      <c r="AA11" s="127"/>
      <c r="AB11" s="127"/>
      <c r="AC11" s="128"/>
      <c r="AD11" s="56" t="str">
        <f>IF($AU11="","",VLOOKUP($AU11,部員ﾃﾞｰﾀ入力!$A$2:$R$61,16,FALSE))</f>
        <v/>
      </c>
      <c r="AE11" s="126" t="str">
        <f>IF($AU11="","",VLOOKUP($AU11,部員ﾃﾞｰﾀ入力!$A$2:$R$61,9,FALSE))</f>
        <v/>
      </c>
      <c r="AF11" s="126"/>
      <c r="AG11" s="126"/>
      <c r="AH11" s="126"/>
      <c r="AI11" s="126"/>
      <c r="AJ11" s="126"/>
      <c r="AK11" s="102"/>
      <c r="AL11" s="102"/>
      <c r="AM11" s="102"/>
      <c r="AN11" s="103"/>
      <c r="AP11" s="53">
        <v>28</v>
      </c>
      <c r="AQ11" s="110"/>
      <c r="AR11" s="110"/>
      <c r="AS11" s="110"/>
      <c r="AT11" s="53">
        <v>40</v>
      </c>
      <c r="AU11" s="110"/>
      <c r="AV11" s="110"/>
      <c r="AW11" s="110"/>
      <c r="BV11" s="57" t="str">
        <f t="shared" si="0"/>
        <v/>
      </c>
      <c r="BW11" s="58" t="str">
        <f t="shared" si="1"/>
        <v/>
      </c>
    </row>
    <row r="12" spans="1:75" ht="40.200000000000003" customHeight="1" x14ac:dyDescent="0.2">
      <c r="A12" s="89">
        <v>29</v>
      </c>
      <c r="B12" s="90"/>
      <c r="C12" s="127" t="str">
        <f>IF($AQ12="","",VLOOKUP($AQ12,部員ﾃﾞｰﾀ入力!$A$2:$R$61,17,FALSE))</f>
        <v/>
      </c>
      <c r="D12" s="127"/>
      <c r="E12" s="127"/>
      <c r="F12" s="127"/>
      <c r="G12" s="127"/>
      <c r="H12" s="127"/>
      <c r="I12" s="128"/>
      <c r="J12" s="56" t="str">
        <f>IF($AQ12="","",VLOOKUP($AQ12,部員ﾃﾞｰﾀ入力!$A$2:$R$61,16,FALSE))</f>
        <v/>
      </c>
      <c r="K12" s="126" t="str">
        <f>IF($AQ12="","",VLOOKUP($AQ12,部員ﾃﾞｰﾀ入力!$A$2:$R$61,9,FALSE))</f>
        <v/>
      </c>
      <c r="L12" s="126"/>
      <c r="M12" s="126"/>
      <c r="N12" s="126"/>
      <c r="O12" s="126"/>
      <c r="P12" s="126"/>
      <c r="Q12" s="102"/>
      <c r="R12" s="102"/>
      <c r="S12" s="102"/>
      <c r="T12" s="102"/>
      <c r="U12" s="89">
        <v>41</v>
      </c>
      <c r="V12" s="90"/>
      <c r="W12" s="127" t="str">
        <f>IF($AU12="","",VLOOKUP($AU12,部員ﾃﾞｰﾀ入力!$A$2:$R$61,17,FALSE))</f>
        <v/>
      </c>
      <c r="X12" s="127"/>
      <c r="Y12" s="127"/>
      <c r="Z12" s="127"/>
      <c r="AA12" s="127"/>
      <c r="AB12" s="127"/>
      <c r="AC12" s="128"/>
      <c r="AD12" s="56" t="str">
        <f>IF($AU12="","",VLOOKUP($AU12,部員ﾃﾞｰﾀ入力!$A$2:$R$61,16,FALSE))</f>
        <v/>
      </c>
      <c r="AE12" s="126" t="str">
        <f>IF($AU12="","",VLOOKUP($AU12,部員ﾃﾞｰﾀ入力!$A$2:$R$61,9,FALSE))</f>
        <v/>
      </c>
      <c r="AF12" s="126"/>
      <c r="AG12" s="126"/>
      <c r="AH12" s="126"/>
      <c r="AI12" s="126"/>
      <c r="AJ12" s="126"/>
      <c r="AK12" s="102"/>
      <c r="AL12" s="102"/>
      <c r="AM12" s="102"/>
      <c r="AN12" s="103"/>
      <c r="AP12" s="53">
        <v>29</v>
      </c>
      <c r="AQ12" s="110"/>
      <c r="AR12" s="110"/>
      <c r="AS12" s="110"/>
      <c r="AT12" s="53">
        <v>41</v>
      </c>
      <c r="AU12" s="110"/>
      <c r="AV12" s="110"/>
      <c r="AW12" s="110"/>
      <c r="BV12" s="57" t="str">
        <f t="shared" si="0"/>
        <v/>
      </c>
      <c r="BW12" s="58" t="str">
        <f t="shared" si="1"/>
        <v/>
      </c>
    </row>
    <row r="13" spans="1:75" ht="40.200000000000003" customHeight="1" x14ac:dyDescent="0.2">
      <c r="A13" s="89">
        <v>30</v>
      </c>
      <c r="B13" s="90"/>
      <c r="C13" s="127" t="str">
        <f>IF($AQ13="","",VLOOKUP($AQ13,部員ﾃﾞｰﾀ入力!$A$2:$R$61,17,FALSE))</f>
        <v/>
      </c>
      <c r="D13" s="127"/>
      <c r="E13" s="127"/>
      <c r="F13" s="127"/>
      <c r="G13" s="127"/>
      <c r="H13" s="127"/>
      <c r="I13" s="128"/>
      <c r="J13" s="56" t="str">
        <f>IF($AQ13="","",VLOOKUP($AQ13,部員ﾃﾞｰﾀ入力!$A$2:$R$61,16,FALSE))</f>
        <v/>
      </c>
      <c r="K13" s="126" t="str">
        <f>IF($AQ13="","",VLOOKUP($AQ13,部員ﾃﾞｰﾀ入力!$A$2:$R$61,9,FALSE))</f>
        <v/>
      </c>
      <c r="L13" s="126"/>
      <c r="M13" s="126"/>
      <c r="N13" s="126"/>
      <c r="O13" s="126"/>
      <c r="P13" s="126"/>
      <c r="Q13" s="102"/>
      <c r="R13" s="102"/>
      <c r="S13" s="102"/>
      <c r="T13" s="102"/>
      <c r="U13" s="89">
        <v>42</v>
      </c>
      <c r="V13" s="90"/>
      <c r="W13" s="127" t="str">
        <f>IF($AU13="","",VLOOKUP($AU13,部員ﾃﾞｰﾀ入力!$A$2:$R$61,17,FALSE))</f>
        <v/>
      </c>
      <c r="X13" s="127"/>
      <c r="Y13" s="127"/>
      <c r="Z13" s="127"/>
      <c r="AA13" s="127"/>
      <c r="AB13" s="127"/>
      <c r="AC13" s="128"/>
      <c r="AD13" s="56" t="str">
        <f>IF($AU13="","",VLOOKUP($AU13,部員ﾃﾞｰﾀ入力!$A$2:$R$61,16,FALSE))</f>
        <v/>
      </c>
      <c r="AE13" s="126" t="str">
        <f>IF($AU13="","",VLOOKUP($AU13,部員ﾃﾞｰﾀ入力!$A$2:$R$61,9,FALSE))</f>
        <v/>
      </c>
      <c r="AF13" s="126"/>
      <c r="AG13" s="126"/>
      <c r="AH13" s="126"/>
      <c r="AI13" s="126"/>
      <c r="AJ13" s="126"/>
      <c r="AK13" s="102"/>
      <c r="AL13" s="102"/>
      <c r="AM13" s="102"/>
      <c r="AN13" s="103"/>
      <c r="AP13" s="53">
        <v>30</v>
      </c>
      <c r="AQ13" s="110"/>
      <c r="AR13" s="110"/>
      <c r="AS13" s="110"/>
      <c r="AT13" s="53">
        <v>42</v>
      </c>
      <c r="AU13" s="110"/>
      <c r="AV13" s="110"/>
      <c r="AW13" s="110"/>
      <c r="BV13" s="57" t="str">
        <f t="shared" si="0"/>
        <v/>
      </c>
      <c r="BW13" s="58" t="str">
        <f t="shared" si="1"/>
        <v/>
      </c>
    </row>
    <row r="14" spans="1:75" ht="40.200000000000003" customHeight="1" x14ac:dyDescent="0.2">
      <c r="A14" s="89">
        <v>31</v>
      </c>
      <c r="B14" s="90"/>
      <c r="C14" s="127" t="str">
        <f>IF($AQ14="","",VLOOKUP($AQ14,部員ﾃﾞｰﾀ入力!$A$2:$R$61,17,FALSE))</f>
        <v/>
      </c>
      <c r="D14" s="127"/>
      <c r="E14" s="127"/>
      <c r="F14" s="127"/>
      <c r="G14" s="127"/>
      <c r="H14" s="127"/>
      <c r="I14" s="128"/>
      <c r="J14" s="56" t="str">
        <f>IF($AQ14="","",VLOOKUP($AQ14,部員ﾃﾞｰﾀ入力!$A$2:$R$61,16,FALSE))</f>
        <v/>
      </c>
      <c r="K14" s="126" t="str">
        <f>IF($AQ14="","",VLOOKUP($AQ14,部員ﾃﾞｰﾀ入力!$A$2:$R$61,9,FALSE))</f>
        <v/>
      </c>
      <c r="L14" s="126"/>
      <c r="M14" s="126"/>
      <c r="N14" s="126"/>
      <c r="O14" s="126"/>
      <c r="P14" s="126"/>
      <c r="Q14" s="102"/>
      <c r="R14" s="102"/>
      <c r="S14" s="102"/>
      <c r="T14" s="102"/>
      <c r="U14" s="89">
        <v>43</v>
      </c>
      <c r="V14" s="90"/>
      <c r="W14" s="127" t="str">
        <f>IF($AU14="","",VLOOKUP($AU14,部員ﾃﾞｰﾀ入力!$A$2:$R$61,17,FALSE))</f>
        <v/>
      </c>
      <c r="X14" s="127"/>
      <c r="Y14" s="127"/>
      <c r="Z14" s="127"/>
      <c r="AA14" s="127"/>
      <c r="AB14" s="127"/>
      <c r="AC14" s="128"/>
      <c r="AD14" s="56" t="str">
        <f>IF($AU14="","",VLOOKUP($AU14,部員ﾃﾞｰﾀ入力!$A$2:$R$61,16,FALSE))</f>
        <v/>
      </c>
      <c r="AE14" s="126" t="str">
        <f>IF($AU14="","",VLOOKUP($AU14,部員ﾃﾞｰﾀ入力!$A$2:$R$61,9,FALSE))</f>
        <v/>
      </c>
      <c r="AF14" s="126"/>
      <c r="AG14" s="126"/>
      <c r="AH14" s="126"/>
      <c r="AI14" s="126"/>
      <c r="AJ14" s="126"/>
      <c r="AK14" s="102"/>
      <c r="AL14" s="102"/>
      <c r="AM14" s="102"/>
      <c r="AN14" s="103"/>
      <c r="AP14" s="53">
        <v>31</v>
      </c>
      <c r="AQ14" s="110"/>
      <c r="AR14" s="110"/>
      <c r="AS14" s="110"/>
      <c r="AT14" s="53">
        <v>43</v>
      </c>
      <c r="AU14" s="110"/>
      <c r="AV14" s="110"/>
      <c r="AW14" s="110"/>
      <c r="BV14" s="57" t="str">
        <f t="shared" si="0"/>
        <v/>
      </c>
      <c r="BW14" s="58" t="str">
        <f t="shared" si="1"/>
        <v/>
      </c>
    </row>
    <row r="15" spans="1:75" ht="40.200000000000003" customHeight="1" x14ac:dyDescent="0.2">
      <c r="A15" s="89">
        <v>32</v>
      </c>
      <c r="B15" s="90"/>
      <c r="C15" s="127" t="str">
        <f>IF($AQ15="","",VLOOKUP($AQ15,部員ﾃﾞｰﾀ入力!$A$2:$R$61,17,FALSE))</f>
        <v/>
      </c>
      <c r="D15" s="127"/>
      <c r="E15" s="127"/>
      <c r="F15" s="127"/>
      <c r="G15" s="127"/>
      <c r="H15" s="127"/>
      <c r="I15" s="128"/>
      <c r="J15" s="56" t="str">
        <f>IF($AQ15="","",VLOOKUP($AQ15,部員ﾃﾞｰﾀ入力!$A$2:$R$61,16,FALSE))</f>
        <v/>
      </c>
      <c r="K15" s="126" t="str">
        <f>IF($AQ15="","",VLOOKUP($AQ15,部員ﾃﾞｰﾀ入力!$A$2:$R$61,9,FALSE))</f>
        <v/>
      </c>
      <c r="L15" s="126"/>
      <c r="M15" s="126"/>
      <c r="N15" s="126"/>
      <c r="O15" s="126"/>
      <c r="P15" s="126"/>
      <c r="Q15" s="102"/>
      <c r="R15" s="102"/>
      <c r="S15" s="102"/>
      <c r="T15" s="102"/>
      <c r="U15" s="89">
        <v>44</v>
      </c>
      <c r="V15" s="90"/>
      <c r="W15" s="127" t="str">
        <f>IF($AU15="","",VLOOKUP($AU15,部員ﾃﾞｰﾀ入力!$A$2:$R$61,17,FALSE))</f>
        <v/>
      </c>
      <c r="X15" s="127"/>
      <c r="Y15" s="127"/>
      <c r="Z15" s="127"/>
      <c r="AA15" s="127"/>
      <c r="AB15" s="127"/>
      <c r="AC15" s="128"/>
      <c r="AD15" s="56" t="str">
        <f>IF($AU15="","",VLOOKUP($AU15,部員ﾃﾞｰﾀ入力!$A$2:$R$61,16,FALSE))</f>
        <v/>
      </c>
      <c r="AE15" s="126" t="str">
        <f>IF($AU15="","",VLOOKUP($AU15,部員ﾃﾞｰﾀ入力!$A$2:$R$61,9,FALSE))</f>
        <v/>
      </c>
      <c r="AF15" s="126"/>
      <c r="AG15" s="126"/>
      <c r="AH15" s="126"/>
      <c r="AI15" s="126"/>
      <c r="AJ15" s="126"/>
      <c r="AK15" s="102"/>
      <c r="AL15" s="102"/>
      <c r="AM15" s="102"/>
      <c r="AN15" s="103"/>
      <c r="AP15" s="53">
        <v>32</v>
      </c>
      <c r="AQ15" s="110"/>
      <c r="AR15" s="110"/>
      <c r="AS15" s="110"/>
      <c r="AT15" s="53">
        <v>44</v>
      </c>
      <c r="AU15" s="110"/>
      <c r="AV15" s="110"/>
      <c r="AW15" s="110"/>
      <c r="BV15" s="57" t="str">
        <f t="shared" si="0"/>
        <v/>
      </c>
      <c r="BW15" s="58" t="str">
        <f t="shared" si="1"/>
        <v/>
      </c>
    </row>
    <row r="16" spans="1:75" ht="40.200000000000003" customHeight="1" x14ac:dyDescent="0.2">
      <c r="A16" s="89">
        <v>33</v>
      </c>
      <c r="B16" s="90"/>
      <c r="C16" s="127" t="str">
        <f>IF($AQ16="","",VLOOKUP($AQ16,部員ﾃﾞｰﾀ入力!$A$2:$R$61,17,FALSE))</f>
        <v/>
      </c>
      <c r="D16" s="127"/>
      <c r="E16" s="127"/>
      <c r="F16" s="127"/>
      <c r="G16" s="127"/>
      <c r="H16" s="127"/>
      <c r="I16" s="128"/>
      <c r="J16" s="56" t="str">
        <f>IF($AQ16="","",VLOOKUP($AQ16,部員ﾃﾞｰﾀ入力!$A$2:$R$61,16,FALSE))</f>
        <v/>
      </c>
      <c r="K16" s="126" t="str">
        <f>IF($AQ16="","",VLOOKUP($AQ16,部員ﾃﾞｰﾀ入力!$A$2:$R$61,9,FALSE))</f>
        <v/>
      </c>
      <c r="L16" s="126"/>
      <c r="M16" s="126"/>
      <c r="N16" s="126"/>
      <c r="O16" s="126"/>
      <c r="P16" s="126"/>
      <c r="Q16" s="102"/>
      <c r="R16" s="102"/>
      <c r="S16" s="102"/>
      <c r="T16" s="102"/>
      <c r="U16" s="89">
        <v>45</v>
      </c>
      <c r="V16" s="90"/>
      <c r="W16" s="127" t="str">
        <f>IF($AU16="","",VLOOKUP($AU16,部員ﾃﾞｰﾀ入力!$A$2:$R$61,17,FALSE))</f>
        <v/>
      </c>
      <c r="X16" s="127"/>
      <c r="Y16" s="127"/>
      <c r="Z16" s="127"/>
      <c r="AA16" s="127"/>
      <c r="AB16" s="127"/>
      <c r="AC16" s="128"/>
      <c r="AD16" s="56" t="str">
        <f>IF($AU16="","",VLOOKUP($AU16,部員ﾃﾞｰﾀ入力!$A$2:$R$61,16,FALSE))</f>
        <v/>
      </c>
      <c r="AE16" s="126" t="str">
        <f>IF($AU16="","",VLOOKUP($AU16,部員ﾃﾞｰﾀ入力!$A$2:$R$61,9,FALSE))</f>
        <v/>
      </c>
      <c r="AF16" s="126"/>
      <c r="AG16" s="126"/>
      <c r="AH16" s="126"/>
      <c r="AI16" s="126"/>
      <c r="AJ16" s="126"/>
      <c r="AK16" s="102"/>
      <c r="AL16" s="102"/>
      <c r="AM16" s="102"/>
      <c r="AN16" s="103"/>
      <c r="AP16" s="53">
        <v>33</v>
      </c>
      <c r="AQ16" s="110"/>
      <c r="AR16" s="110"/>
      <c r="AS16" s="110"/>
      <c r="AT16" s="53">
        <v>45</v>
      </c>
      <c r="AU16" s="110"/>
      <c r="AV16" s="110"/>
      <c r="AW16" s="110"/>
      <c r="BV16" s="57" t="str">
        <f t="shared" si="0"/>
        <v/>
      </c>
      <c r="BW16" s="58" t="str">
        <f t="shared" si="1"/>
        <v/>
      </c>
    </row>
    <row r="17" spans="1:75" ht="40.200000000000003" customHeight="1" x14ac:dyDescent="0.2">
      <c r="A17" s="89">
        <v>34</v>
      </c>
      <c r="B17" s="90"/>
      <c r="C17" s="127" t="str">
        <f>IF($AQ17="","",VLOOKUP($AQ17,部員ﾃﾞｰﾀ入力!$A$2:$R$61,17,FALSE))</f>
        <v/>
      </c>
      <c r="D17" s="127"/>
      <c r="E17" s="127"/>
      <c r="F17" s="127"/>
      <c r="G17" s="127"/>
      <c r="H17" s="127"/>
      <c r="I17" s="128"/>
      <c r="J17" s="56" t="str">
        <f>IF($AQ17="","",VLOOKUP($AQ17,部員ﾃﾞｰﾀ入力!$A$2:$R$61,16,FALSE))</f>
        <v/>
      </c>
      <c r="K17" s="126" t="str">
        <f>IF($AQ17="","",VLOOKUP($AQ17,部員ﾃﾞｰﾀ入力!$A$2:$R$61,9,FALSE))</f>
        <v/>
      </c>
      <c r="L17" s="126"/>
      <c r="M17" s="126"/>
      <c r="N17" s="126"/>
      <c r="O17" s="126"/>
      <c r="P17" s="126"/>
      <c r="Q17" s="102"/>
      <c r="R17" s="102"/>
      <c r="S17" s="102"/>
      <c r="T17" s="102"/>
      <c r="U17" s="89">
        <v>46</v>
      </c>
      <c r="V17" s="90"/>
      <c r="W17" s="127" t="str">
        <f>IF($AU17="","",VLOOKUP($AU17,部員ﾃﾞｰﾀ入力!$A$2:$R$61,17,FALSE))</f>
        <v/>
      </c>
      <c r="X17" s="127"/>
      <c r="Y17" s="127"/>
      <c r="Z17" s="127"/>
      <c r="AA17" s="127"/>
      <c r="AB17" s="127"/>
      <c r="AC17" s="128"/>
      <c r="AD17" s="56" t="str">
        <f>IF($AU17="","",VLOOKUP($AU17,部員ﾃﾞｰﾀ入力!$A$2:$R$61,16,FALSE))</f>
        <v/>
      </c>
      <c r="AE17" s="126" t="str">
        <f>IF($AU17="","",VLOOKUP($AU17,部員ﾃﾞｰﾀ入力!$A$2:$R$61,9,FALSE))</f>
        <v/>
      </c>
      <c r="AF17" s="126"/>
      <c r="AG17" s="126"/>
      <c r="AH17" s="126"/>
      <c r="AI17" s="126"/>
      <c r="AJ17" s="126"/>
      <c r="AK17" s="102"/>
      <c r="AL17" s="102"/>
      <c r="AM17" s="102"/>
      <c r="AN17" s="103"/>
      <c r="AP17" s="53">
        <v>34</v>
      </c>
      <c r="AQ17" s="110"/>
      <c r="AR17" s="110"/>
      <c r="AS17" s="110"/>
      <c r="AT17" s="53">
        <v>46</v>
      </c>
      <c r="AU17" s="110"/>
      <c r="AV17" s="110"/>
      <c r="AW17" s="110"/>
      <c r="BV17" s="57" t="str">
        <f t="shared" si="0"/>
        <v/>
      </c>
      <c r="BW17" s="58" t="str">
        <f t="shared" si="1"/>
        <v/>
      </c>
    </row>
    <row r="18" spans="1:75" ht="40.200000000000003" customHeight="1" x14ac:dyDescent="0.2">
      <c r="A18" s="89">
        <v>35</v>
      </c>
      <c r="B18" s="90"/>
      <c r="C18" s="127" t="str">
        <f>IF($AQ18="","",VLOOKUP($AQ18,部員ﾃﾞｰﾀ入力!$A$2:$R$61,17,FALSE))</f>
        <v/>
      </c>
      <c r="D18" s="127"/>
      <c r="E18" s="127"/>
      <c r="F18" s="127"/>
      <c r="G18" s="127"/>
      <c r="H18" s="127"/>
      <c r="I18" s="128"/>
      <c r="J18" s="56" t="str">
        <f>IF($AQ18="","",VLOOKUP($AQ18,部員ﾃﾞｰﾀ入力!$A$2:$R$61,16,FALSE))</f>
        <v/>
      </c>
      <c r="K18" s="126" t="str">
        <f>IF($AQ18="","",VLOOKUP($AQ18,部員ﾃﾞｰﾀ入力!$A$2:$R$61,9,FALSE))</f>
        <v/>
      </c>
      <c r="L18" s="126"/>
      <c r="M18" s="126"/>
      <c r="N18" s="126"/>
      <c r="O18" s="126"/>
      <c r="P18" s="126"/>
      <c r="Q18" s="102"/>
      <c r="R18" s="102"/>
      <c r="S18" s="102"/>
      <c r="T18" s="102"/>
      <c r="U18" s="89">
        <v>47</v>
      </c>
      <c r="V18" s="90"/>
      <c r="W18" s="127" t="str">
        <f>IF($AU18="","",VLOOKUP($AU18,部員ﾃﾞｰﾀ入力!$A$2:$R$61,17,FALSE))</f>
        <v/>
      </c>
      <c r="X18" s="127"/>
      <c r="Y18" s="127"/>
      <c r="Z18" s="127"/>
      <c r="AA18" s="127"/>
      <c r="AB18" s="127"/>
      <c r="AC18" s="128"/>
      <c r="AD18" s="56" t="str">
        <f>IF($AU18="","",VLOOKUP($AU18,部員ﾃﾞｰﾀ入力!$A$2:$R$61,16,FALSE))</f>
        <v/>
      </c>
      <c r="AE18" s="126" t="str">
        <f>IF($AU18="","",VLOOKUP($AU18,部員ﾃﾞｰﾀ入力!$A$2:$R$61,9,FALSE))</f>
        <v/>
      </c>
      <c r="AF18" s="126"/>
      <c r="AG18" s="126"/>
      <c r="AH18" s="126"/>
      <c r="AI18" s="126"/>
      <c r="AJ18" s="126"/>
      <c r="AK18" s="102"/>
      <c r="AL18" s="102"/>
      <c r="AM18" s="102"/>
      <c r="AN18" s="103"/>
      <c r="AP18" s="53">
        <v>35</v>
      </c>
      <c r="AQ18" s="110"/>
      <c r="AR18" s="110"/>
      <c r="AS18" s="110"/>
      <c r="AT18" s="53">
        <v>47</v>
      </c>
      <c r="AU18" s="110"/>
      <c r="AV18" s="110"/>
      <c r="AW18" s="110"/>
      <c r="BV18" s="57" t="str">
        <f t="shared" si="0"/>
        <v/>
      </c>
      <c r="BW18" s="58" t="str">
        <f t="shared" si="1"/>
        <v/>
      </c>
    </row>
    <row r="19" spans="1:75" ht="40.200000000000003" customHeight="1" x14ac:dyDescent="0.2">
      <c r="A19" s="91">
        <v>36</v>
      </c>
      <c r="B19" s="92"/>
      <c r="C19" s="144" t="str">
        <f>IF($AQ19="","",VLOOKUP($AQ19,部員ﾃﾞｰﾀ入力!$A$2:$R$61,17,FALSE))</f>
        <v/>
      </c>
      <c r="D19" s="144"/>
      <c r="E19" s="144"/>
      <c r="F19" s="144"/>
      <c r="G19" s="144"/>
      <c r="H19" s="144"/>
      <c r="I19" s="145"/>
      <c r="J19" s="59" t="str">
        <f>IF($AQ19="","",VLOOKUP($AQ19,部員ﾃﾞｰﾀ入力!$A$2:$R$61,16,FALSE))</f>
        <v/>
      </c>
      <c r="K19" s="146" t="str">
        <f>IF($AQ19="","",VLOOKUP($AQ19,部員ﾃﾞｰﾀ入力!$A$2:$R$61,9,FALSE))</f>
        <v/>
      </c>
      <c r="L19" s="146"/>
      <c r="M19" s="146"/>
      <c r="N19" s="146"/>
      <c r="O19" s="146"/>
      <c r="P19" s="146"/>
      <c r="Q19" s="148"/>
      <c r="R19" s="148"/>
      <c r="S19" s="148"/>
      <c r="T19" s="148"/>
      <c r="U19" s="91">
        <v>48</v>
      </c>
      <c r="V19" s="92"/>
      <c r="W19" s="144" t="str">
        <f>IF($AU19="","",VLOOKUP($AU19,部員ﾃﾞｰﾀ入力!$A$2:$R$61,17,FALSE))</f>
        <v/>
      </c>
      <c r="X19" s="144"/>
      <c r="Y19" s="144"/>
      <c r="Z19" s="144"/>
      <c r="AA19" s="144"/>
      <c r="AB19" s="144"/>
      <c r="AC19" s="145"/>
      <c r="AD19" s="59" t="str">
        <f>IF($AU19="","",VLOOKUP($AU19,部員ﾃﾞｰﾀ入力!$A$2:$R$61,16,FALSE))</f>
        <v/>
      </c>
      <c r="AE19" s="146" t="str">
        <f>IF($AU19="","",VLOOKUP($AU19,部員ﾃﾞｰﾀ入力!$A$2:$R$61,9,FALSE))</f>
        <v/>
      </c>
      <c r="AF19" s="146"/>
      <c r="AG19" s="146"/>
      <c r="AH19" s="146"/>
      <c r="AI19" s="146"/>
      <c r="AJ19" s="146"/>
      <c r="AK19" s="148"/>
      <c r="AL19" s="148"/>
      <c r="AM19" s="148"/>
      <c r="AN19" s="149"/>
      <c r="AP19" s="53">
        <v>36</v>
      </c>
      <c r="AQ19" s="110"/>
      <c r="AR19" s="110"/>
      <c r="AS19" s="110"/>
      <c r="AT19" s="53">
        <v>48</v>
      </c>
      <c r="AU19" s="110"/>
      <c r="AV19" s="110"/>
      <c r="AW19" s="110"/>
      <c r="BV19" s="60" t="str">
        <f t="shared" si="0"/>
        <v/>
      </c>
      <c r="BW19" s="61" t="str">
        <f t="shared" si="1"/>
        <v/>
      </c>
    </row>
    <row r="20" spans="1:75" ht="31.95" hidden="1" customHeight="1" x14ac:dyDescent="0.2">
      <c r="A20" s="95"/>
      <c r="B20" s="96"/>
      <c r="C20" s="100"/>
      <c r="D20" s="100"/>
      <c r="E20" s="100"/>
      <c r="F20" s="100"/>
      <c r="G20" s="100"/>
      <c r="H20" s="100"/>
      <c r="I20" s="101"/>
      <c r="J20" s="63"/>
      <c r="K20" s="125"/>
      <c r="L20" s="125"/>
      <c r="M20" s="125"/>
      <c r="N20" s="125"/>
      <c r="O20" s="125"/>
      <c r="P20" s="125"/>
      <c r="Q20" s="97"/>
      <c r="R20" s="97"/>
      <c r="S20" s="97"/>
      <c r="T20" s="97"/>
      <c r="U20" s="95"/>
      <c r="V20" s="96"/>
      <c r="W20" s="100"/>
      <c r="X20" s="100"/>
      <c r="Y20" s="100"/>
      <c r="Z20" s="100"/>
      <c r="AA20" s="100"/>
      <c r="AB20" s="100"/>
      <c r="AC20" s="101"/>
      <c r="AD20" s="63"/>
      <c r="AE20" s="125"/>
      <c r="AF20" s="125"/>
      <c r="AG20" s="125"/>
      <c r="AH20" s="125"/>
      <c r="AI20" s="125"/>
      <c r="AJ20" s="125"/>
      <c r="AK20" s="97"/>
      <c r="AL20" s="97"/>
      <c r="AM20" s="97"/>
      <c r="AN20" s="147"/>
      <c r="AP20" s="53">
        <v>37</v>
      </c>
      <c r="AQ20" s="109"/>
      <c r="AR20" s="109"/>
      <c r="AS20" s="109"/>
      <c r="AT20" s="53">
        <v>49</v>
      </c>
      <c r="AU20" s="109"/>
      <c r="AV20" s="109"/>
      <c r="AW20" s="109"/>
    </row>
    <row r="21" spans="1:75" ht="31.95" hidden="1" customHeight="1" x14ac:dyDescent="0.2">
      <c r="A21" s="89"/>
      <c r="B21" s="90"/>
      <c r="C21" s="157"/>
      <c r="D21" s="157"/>
      <c r="E21" s="157"/>
      <c r="F21" s="157"/>
      <c r="G21" s="157"/>
      <c r="H21" s="157"/>
      <c r="I21" s="158"/>
      <c r="J21" s="74"/>
      <c r="K21" s="161"/>
      <c r="L21" s="161"/>
      <c r="M21" s="161"/>
      <c r="N21" s="161"/>
      <c r="O21" s="161"/>
      <c r="P21" s="161"/>
      <c r="Q21" s="159"/>
      <c r="R21" s="159"/>
      <c r="S21" s="159"/>
      <c r="T21" s="159"/>
      <c r="U21" s="89"/>
      <c r="V21" s="90"/>
      <c r="W21" s="157"/>
      <c r="X21" s="157"/>
      <c r="Y21" s="157"/>
      <c r="Z21" s="157"/>
      <c r="AA21" s="157"/>
      <c r="AB21" s="157"/>
      <c r="AC21" s="158"/>
      <c r="AD21" s="74"/>
      <c r="AE21" s="161"/>
      <c r="AF21" s="161"/>
      <c r="AG21" s="161"/>
      <c r="AH21" s="161"/>
      <c r="AI21" s="161"/>
      <c r="AJ21" s="161"/>
      <c r="AK21" s="159"/>
      <c r="AL21" s="159"/>
      <c r="AM21" s="159"/>
      <c r="AN21" s="160"/>
      <c r="AP21" s="53">
        <v>38</v>
      </c>
      <c r="AQ21" s="109"/>
      <c r="AR21" s="109"/>
      <c r="AS21" s="109"/>
      <c r="AT21" s="53">
        <v>50</v>
      </c>
      <c r="AU21" s="109"/>
      <c r="AV21" s="109"/>
      <c r="AW21" s="109"/>
    </row>
    <row r="22" spans="1:75" ht="31.95" hidden="1" customHeight="1" x14ac:dyDescent="0.2">
      <c r="A22" s="91"/>
      <c r="B22" s="92"/>
      <c r="C22" s="113"/>
      <c r="D22" s="113"/>
      <c r="E22" s="113"/>
      <c r="F22" s="113"/>
      <c r="G22" s="113"/>
      <c r="H22" s="113"/>
      <c r="I22" s="114"/>
      <c r="J22" s="64"/>
      <c r="K22" s="115"/>
      <c r="L22" s="115"/>
      <c r="M22" s="115"/>
      <c r="N22" s="115"/>
      <c r="O22" s="115"/>
      <c r="P22" s="115"/>
      <c r="Q22" s="88"/>
      <c r="R22" s="88"/>
      <c r="S22" s="88"/>
      <c r="T22" s="88"/>
      <c r="U22" s="91"/>
      <c r="V22" s="92"/>
      <c r="W22" s="113"/>
      <c r="X22" s="113"/>
      <c r="Y22" s="113"/>
      <c r="Z22" s="113"/>
      <c r="AA22" s="113"/>
      <c r="AB22" s="113"/>
      <c r="AC22" s="114"/>
      <c r="AD22" s="64"/>
      <c r="AE22" s="115"/>
      <c r="AF22" s="115"/>
      <c r="AG22" s="115"/>
      <c r="AH22" s="115"/>
      <c r="AI22" s="115"/>
      <c r="AJ22" s="115"/>
      <c r="AK22" s="88"/>
      <c r="AL22" s="88"/>
      <c r="AM22" s="88"/>
      <c r="AN22" s="116"/>
      <c r="AP22" s="53">
        <v>39</v>
      </c>
      <c r="AQ22" s="109"/>
      <c r="AR22" s="109"/>
      <c r="AS22" s="109"/>
      <c r="AT22" s="53">
        <v>51</v>
      </c>
      <c r="AU22" s="109"/>
      <c r="AV22" s="109"/>
      <c r="AW22" s="109"/>
    </row>
    <row r="23" spans="1:75" ht="12" customHeight="1" x14ac:dyDescent="0.2"/>
    <row r="24" spans="1:75" ht="18" customHeight="1" x14ac:dyDescent="0.2">
      <c r="A24" s="48" t="s">
        <v>42</v>
      </c>
      <c r="AP24" s="65"/>
      <c r="AQ24" s="65"/>
      <c r="AR24" s="65"/>
      <c r="AS24" s="65"/>
      <c r="AT24" s="65"/>
      <c r="AU24" s="65"/>
      <c r="AV24" s="65"/>
      <c r="AW24" s="65"/>
      <c r="AX24" s="65"/>
      <c r="AY24" s="65"/>
      <c r="AZ24" s="65"/>
      <c r="BA24" s="65"/>
      <c r="BB24" s="65"/>
      <c r="BC24" s="65"/>
      <c r="BD24" s="65"/>
      <c r="BE24" s="65"/>
    </row>
    <row r="25" spans="1:75" ht="18" customHeight="1" x14ac:dyDescent="0.2">
      <c r="A25" s="48" t="s">
        <v>43</v>
      </c>
      <c r="J25" s="66"/>
      <c r="K25" s="66"/>
      <c r="L25" s="66"/>
      <c r="M25" s="66"/>
      <c r="N25" s="66"/>
      <c r="P25" s="66"/>
      <c r="Q25" s="66"/>
      <c r="R25" s="66"/>
      <c r="S25" s="66"/>
      <c r="T25" s="66"/>
      <c r="U25" s="66"/>
      <c r="V25" s="66"/>
      <c r="W25" s="66"/>
      <c r="X25" s="66"/>
      <c r="Y25" s="66"/>
      <c r="Z25" s="66"/>
      <c r="AA25" s="66"/>
      <c r="AB25" s="66"/>
      <c r="AC25" s="66"/>
      <c r="AD25" s="66"/>
      <c r="AE25" s="66"/>
      <c r="AF25" s="66"/>
      <c r="AG25" s="67"/>
      <c r="AH25" s="68"/>
      <c r="AI25" s="68"/>
      <c r="AJ25" s="68"/>
      <c r="AK25" s="68"/>
      <c r="AL25" s="68"/>
      <c r="AP25" s="65"/>
      <c r="AQ25" s="65"/>
      <c r="AR25" s="65"/>
      <c r="AS25" s="65"/>
      <c r="AT25" s="65"/>
      <c r="AU25" s="65"/>
      <c r="AV25" s="65"/>
      <c r="AW25" s="65"/>
      <c r="AX25" s="65"/>
      <c r="AY25" s="65"/>
      <c r="AZ25" s="65"/>
      <c r="BA25" s="65"/>
      <c r="BB25" s="65"/>
      <c r="BC25" s="65"/>
      <c r="BD25" s="65"/>
      <c r="BE25" s="65"/>
    </row>
    <row r="26" spans="1:75" ht="18" customHeight="1" x14ac:dyDescent="0.2">
      <c r="A26" s="48" t="s">
        <v>44</v>
      </c>
      <c r="C26" s="67"/>
      <c r="D26" s="68"/>
      <c r="E26" s="68"/>
      <c r="F26" s="68"/>
      <c r="G26" s="68"/>
      <c r="H26" s="68"/>
    </row>
    <row r="27" spans="1:75" ht="18" customHeight="1" x14ac:dyDescent="0.2">
      <c r="A27" s="98" t="s">
        <v>45</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P27" s="65"/>
      <c r="AQ27" s="65"/>
      <c r="AR27" s="65"/>
      <c r="AS27" s="65"/>
      <c r="AT27" s="65"/>
      <c r="AU27" s="65"/>
      <c r="AV27" s="65"/>
      <c r="AW27" s="65"/>
      <c r="AX27" s="65"/>
      <c r="AY27" s="65"/>
      <c r="AZ27" s="65"/>
      <c r="BA27" s="65"/>
      <c r="BB27" s="65"/>
      <c r="BC27" s="65"/>
      <c r="BD27" s="65"/>
      <c r="BE27" s="65"/>
    </row>
    <row r="28" spans="1:75" ht="10.199999999999999" customHeight="1" x14ac:dyDescent="0.2">
      <c r="C28" s="67"/>
      <c r="D28" s="68"/>
      <c r="E28" s="68"/>
      <c r="F28" s="68"/>
      <c r="G28" s="68"/>
      <c r="H28" s="68"/>
    </row>
    <row r="29" spans="1:75" hidden="1" x14ac:dyDescent="0.2">
      <c r="B29" s="69" t="s">
        <v>46</v>
      </c>
      <c r="C29" s="69"/>
      <c r="D29" s="69"/>
      <c r="E29" s="69"/>
      <c r="F29" s="69"/>
      <c r="G29" s="69"/>
    </row>
    <row r="30" spans="1:75" ht="6" hidden="1" customHeight="1" x14ac:dyDescent="0.2">
      <c r="B30" s="70"/>
      <c r="C30" s="70"/>
      <c r="D30" s="70"/>
      <c r="E30" s="70"/>
      <c r="F30" s="70"/>
      <c r="G30" s="70"/>
    </row>
    <row r="31" spans="1:75" ht="14.4" hidden="1" x14ac:dyDescent="0.2">
      <c r="B31" s="71"/>
      <c r="C31" s="72" t="s">
        <v>47</v>
      </c>
      <c r="D31" s="72"/>
      <c r="E31" s="72"/>
      <c r="F31" s="72"/>
      <c r="G31" s="72"/>
    </row>
    <row r="32" spans="1:75" ht="14.4" hidden="1" x14ac:dyDescent="0.2">
      <c r="B32" s="71"/>
      <c r="C32" s="72" t="s">
        <v>48</v>
      </c>
      <c r="D32" s="72"/>
      <c r="E32" s="72"/>
      <c r="F32" s="72"/>
      <c r="G32" s="72"/>
    </row>
    <row r="33" spans="1:40" ht="14.4" hidden="1" x14ac:dyDescent="0.2">
      <c r="B33" s="71"/>
      <c r="C33" s="72" t="s">
        <v>49</v>
      </c>
      <c r="D33" s="72"/>
      <c r="E33" s="72"/>
      <c r="F33" s="72"/>
      <c r="G33" s="72"/>
    </row>
    <row r="34" spans="1:40" ht="14.4" hidden="1" x14ac:dyDescent="0.2">
      <c r="B34" s="71"/>
      <c r="C34" s="72" t="s">
        <v>50</v>
      </c>
      <c r="D34" s="72"/>
      <c r="E34" s="72"/>
      <c r="F34" s="72"/>
      <c r="G34" s="72"/>
    </row>
    <row r="35" spans="1:40" ht="14.4" hidden="1" x14ac:dyDescent="0.2">
      <c r="B35" s="71"/>
      <c r="C35" s="72" t="s">
        <v>51</v>
      </c>
      <c r="D35" s="72"/>
      <c r="E35" s="72"/>
      <c r="F35" s="72"/>
      <c r="G35" s="72"/>
    </row>
    <row r="36" spans="1:40" ht="9.6" hidden="1" customHeight="1" x14ac:dyDescent="0.2">
      <c r="B36" s="71"/>
      <c r="C36" s="72"/>
      <c r="D36" s="72"/>
      <c r="E36" s="72"/>
      <c r="F36" s="72"/>
      <c r="G36" s="72"/>
    </row>
    <row r="37" spans="1:40" ht="28.2" hidden="1" customHeight="1" x14ac:dyDescent="0.2">
      <c r="A37" s="73"/>
      <c r="B37" s="71"/>
      <c r="C37" s="71"/>
      <c r="D37" s="72"/>
      <c r="E37" s="72"/>
      <c r="F37" s="82" t="s">
        <v>52</v>
      </c>
      <c r="G37" s="83"/>
      <c r="H37" s="83"/>
      <c r="I37" s="83"/>
      <c r="J37" s="83"/>
      <c r="K37" s="83"/>
      <c r="L37" s="83"/>
      <c r="M37" s="84"/>
      <c r="N37" s="85">
        <f>部員ﾃﾞｰﾀ入力!U2</f>
        <v>0</v>
      </c>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7"/>
    </row>
    <row r="38" spans="1:40" ht="28.2" hidden="1" customHeight="1" x14ac:dyDescent="0.2">
      <c r="A38" s="73"/>
      <c r="B38" s="71"/>
      <c r="C38" s="72"/>
      <c r="D38" s="72"/>
      <c r="E38" s="72"/>
      <c r="F38" s="82" t="s">
        <v>55</v>
      </c>
      <c r="G38" s="83"/>
      <c r="H38" s="83"/>
      <c r="I38" s="83"/>
      <c r="J38" s="83"/>
      <c r="K38" s="83"/>
      <c r="L38" s="83"/>
      <c r="M38" s="83"/>
      <c r="N38" s="83"/>
      <c r="O38" s="83"/>
      <c r="P38" s="83"/>
      <c r="Q38" s="83"/>
      <c r="R38" s="84"/>
      <c r="S38" s="85">
        <f>部員ﾃﾞｰﾀ入力!U9</f>
        <v>0</v>
      </c>
      <c r="T38" s="86"/>
      <c r="U38" s="86"/>
      <c r="V38" s="86"/>
      <c r="W38" s="86"/>
      <c r="X38" s="86"/>
      <c r="Y38" s="86"/>
      <c r="Z38" s="86"/>
      <c r="AA38" s="86"/>
      <c r="AB38" s="86"/>
      <c r="AC38" s="86"/>
      <c r="AD38" s="86"/>
      <c r="AE38" s="86"/>
      <c r="AF38" s="86"/>
      <c r="AG38" s="86"/>
      <c r="AH38" s="86"/>
      <c r="AI38" s="86"/>
      <c r="AJ38" s="86"/>
      <c r="AK38" s="86"/>
      <c r="AL38" s="83" t="s">
        <v>54</v>
      </c>
      <c r="AM38" s="83"/>
      <c r="AN38" s="84"/>
    </row>
    <row r="39" spans="1:40" hidden="1" x14ac:dyDescent="0.2"/>
  </sheetData>
  <sheetProtection algorithmName="SHA-512" hashValue="KImBor+bj/S1wp82VtNlQA79TRUChQW4wIb1GVxnWrQgqvBP83OYv0p8d7XgBRhH+rnoV+vL2lJxO+ozVAxEmA==" saltValue="vSgxISbO/PeJXIYOnlKHOA==" spinCount="100000" sheet="1"/>
  <mergeCells count="182">
    <mergeCell ref="AQ22:AS22"/>
    <mergeCell ref="AU22:AW22"/>
    <mergeCell ref="B1:AC1"/>
    <mergeCell ref="U22:V22"/>
    <mergeCell ref="W22:AC22"/>
    <mergeCell ref="AE22:AJ22"/>
    <mergeCell ref="AK22:AN22"/>
    <mergeCell ref="A22:B22"/>
    <mergeCell ref="C22:I22"/>
    <mergeCell ref="K22:P22"/>
    <mergeCell ref="U17:V17"/>
    <mergeCell ref="Q22:T22"/>
    <mergeCell ref="U18:V18"/>
    <mergeCell ref="U19:V19"/>
    <mergeCell ref="U20:V20"/>
    <mergeCell ref="U21:V21"/>
    <mergeCell ref="Q21:T21"/>
    <mergeCell ref="A14:B14"/>
    <mergeCell ref="A15:B15"/>
    <mergeCell ref="A16:B16"/>
    <mergeCell ref="A20:B20"/>
    <mergeCell ref="A21:B21"/>
    <mergeCell ref="A7:B7"/>
    <mergeCell ref="A18:B18"/>
    <mergeCell ref="A19:B19"/>
    <mergeCell ref="A8:B8"/>
    <mergeCell ref="A9:B9"/>
    <mergeCell ref="A10:B10"/>
    <mergeCell ref="A11:B11"/>
    <mergeCell ref="A12:B12"/>
    <mergeCell ref="A13:B13"/>
    <mergeCell ref="A27:AN27"/>
    <mergeCell ref="AQ2:BF3"/>
    <mergeCell ref="AQ16:AS16"/>
    <mergeCell ref="AU8:AW8"/>
    <mergeCell ref="AU9:AW9"/>
    <mergeCell ref="AU10:AW10"/>
    <mergeCell ref="AU11:AW11"/>
    <mergeCell ref="AU12:AW12"/>
    <mergeCell ref="AU13:AW13"/>
    <mergeCell ref="AU14:AW14"/>
    <mergeCell ref="AQ11:AS11"/>
    <mergeCell ref="AU15:AW15"/>
    <mergeCell ref="AU16:AW16"/>
    <mergeCell ref="AQ12:AS12"/>
    <mergeCell ref="AQ13:AS13"/>
    <mergeCell ref="AQ14:AS14"/>
    <mergeCell ref="AQ15:AS15"/>
    <mergeCell ref="AQ10:AS10"/>
    <mergeCell ref="AQ5:BF6"/>
    <mergeCell ref="AQ8:AS8"/>
    <mergeCell ref="AQ9:AS9"/>
    <mergeCell ref="U16:V16"/>
    <mergeCell ref="Q17:T17"/>
    <mergeCell ref="AE8:AJ8"/>
    <mergeCell ref="AK8:AN8"/>
    <mergeCell ref="P4:S4"/>
    <mergeCell ref="W8:AC8"/>
    <mergeCell ref="A6:H6"/>
    <mergeCell ref="C7:I7"/>
    <mergeCell ref="K7:P7"/>
    <mergeCell ref="K8:P8"/>
    <mergeCell ref="U7:V7"/>
    <mergeCell ref="U8:V8"/>
    <mergeCell ref="AE7:AJ7"/>
    <mergeCell ref="AK7:AN7"/>
    <mergeCell ref="A17:B17"/>
    <mergeCell ref="Q9:T9"/>
    <mergeCell ref="U9:V9"/>
    <mergeCell ref="U10:V10"/>
    <mergeCell ref="U11:V11"/>
    <mergeCell ref="U12:V12"/>
    <mergeCell ref="U13:V13"/>
    <mergeCell ref="C15:I15"/>
    <mergeCell ref="AK13:AN13"/>
    <mergeCell ref="C14:I14"/>
    <mergeCell ref="W14:AC14"/>
    <mergeCell ref="AE14:AJ14"/>
    <mergeCell ref="Q10:T10"/>
    <mergeCell ref="Q11:T11"/>
    <mergeCell ref="U14:V14"/>
    <mergeCell ref="C11:I11"/>
    <mergeCell ref="C19:I19"/>
    <mergeCell ref="K19:P19"/>
    <mergeCell ref="AK18:AN18"/>
    <mergeCell ref="C20:I20"/>
    <mergeCell ref="K20:P20"/>
    <mergeCell ref="Q20:T20"/>
    <mergeCell ref="AE20:AJ20"/>
    <mergeCell ref="AK20:AN20"/>
    <mergeCell ref="K21:P21"/>
    <mergeCell ref="C18:I18"/>
    <mergeCell ref="AE1:AM1"/>
    <mergeCell ref="R3:V3"/>
    <mergeCell ref="W3:AB3"/>
    <mergeCell ref="AC3:AG3"/>
    <mergeCell ref="F3:Q3"/>
    <mergeCell ref="AH3:AN3"/>
    <mergeCell ref="K11:P11"/>
    <mergeCell ref="C10:I10"/>
    <mergeCell ref="K10:P10"/>
    <mergeCell ref="C8:I8"/>
    <mergeCell ref="W9:AC9"/>
    <mergeCell ref="AE9:AJ9"/>
    <mergeCell ref="C9:I9"/>
    <mergeCell ref="K9:P9"/>
    <mergeCell ref="AK9:AN9"/>
    <mergeCell ref="T4:V4"/>
    <mergeCell ref="W4:AN4"/>
    <mergeCell ref="Q7:T7"/>
    <mergeCell ref="Q8:T8"/>
    <mergeCell ref="W7:AC7"/>
    <mergeCell ref="A3:E3"/>
    <mergeCell ref="A4:E4"/>
    <mergeCell ref="F4:M4"/>
    <mergeCell ref="N4:O4"/>
    <mergeCell ref="AE13:AJ13"/>
    <mergeCell ref="AK16:AN16"/>
    <mergeCell ref="W16:AC16"/>
    <mergeCell ref="AE16:AJ16"/>
    <mergeCell ref="W17:AC17"/>
    <mergeCell ref="AE17:AJ17"/>
    <mergeCell ref="W15:AC15"/>
    <mergeCell ref="C12:I12"/>
    <mergeCell ref="K12:P12"/>
    <mergeCell ref="C13:I13"/>
    <mergeCell ref="W13:AC13"/>
    <mergeCell ref="Q13:T13"/>
    <mergeCell ref="Q12:T12"/>
    <mergeCell ref="K13:P13"/>
    <mergeCell ref="Q14:T14"/>
    <mergeCell ref="U15:V15"/>
    <mergeCell ref="K17:P17"/>
    <mergeCell ref="AK17:AN17"/>
    <mergeCell ref="C16:I16"/>
    <mergeCell ref="K16:P16"/>
    <mergeCell ref="Q18:T18"/>
    <mergeCell ref="K14:P14"/>
    <mergeCell ref="Q15:T15"/>
    <mergeCell ref="Q16:T16"/>
    <mergeCell ref="K15:P15"/>
    <mergeCell ref="BV5:BW7"/>
    <mergeCell ref="F37:M37"/>
    <mergeCell ref="N37:AN37"/>
    <mergeCell ref="AU19:AW19"/>
    <mergeCell ref="AU20:AW20"/>
    <mergeCell ref="AK11:AN11"/>
    <mergeCell ref="W10:AC10"/>
    <mergeCell ref="AE10:AJ10"/>
    <mergeCell ref="AK12:AN12"/>
    <mergeCell ref="W12:AC12"/>
    <mergeCell ref="AE12:AJ12"/>
    <mergeCell ref="AK10:AN10"/>
    <mergeCell ref="AK15:AN15"/>
    <mergeCell ref="W11:AC11"/>
    <mergeCell ref="AE11:AJ11"/>
    <mergeCell ref="AK14:AN14"/>
    <mergeCell ref="AE15:AJ15"/>
    <mergeCell ref="F38:R38"/>
    <mergeCell ref="S38:AK38"/>
    <mergeCell ref="AL38:AN38"/>
    <mergeCell ref="AU21:AW21"/>
    <mergeCell ref="AQ17:AS17"/>
    <mergeCell ref="AQ18:AS18"/>
    <mergeCell ref="AQ19:AS19"/>
    <mergeCell ref="AQ20:AS20"/>
    <mergeCell ref="AU17:AW17"/>
    <mergeCell ref="AU18:AW18"/>
    <mergeCell ref="W21:AC21"/>
    <mergeCell ref="AQ21:AS21"/>
    <mergeCell ref="W20:AC20"/>
    <mergeCell ref="C17:I17"/>
    <mergeCell ref="W18:AC18"/>
    <mergeCell ref="AE18:AJ18"/>
    <mergeCell ref="AK21:AN21"/>
    <mergeCell ref="AE21:AJ21"/>
    <mergeCell ref="C21:I21"/>
    <mergeCell ref="W19:AC19"/>
    <mergeCell ref="AE19:AJ19"/>
    <mergeCell ref="AK19:AN19"/>
    <mergeCell ref="K18:P18"/>
    <mergeCell ref="Q19:T19"/>
  </mergeCells>
  <phoneticPr fontId="2"/>
  <printOptions horizontalCentered="1"/>
  <pageMargins left="0.39370078740157483" right="0.39370078740157483" top="0.70866141732283472" bottom="0.59055118110236227" header="0.51181102362204722" footer="0.51181102362204722"/>
  <pageSetup paperSize="9" orientation="portrait" horizontalDpi="4294967293"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国スポ申込み用紙</vt:lpstr>
      <vt:lpstr>国スポ申込み用紙(25名以上)</vt:lpstr>
      <vt:lpstr>国スポ申込み用紙!Print_Area</vt:lpstr>
      <vt:lpstr>'国スポ申込み用紙(25名以上)'!Print_Area</vt:lpstr>
      <vt:lpstr>部員ﾃﾞｰﾀ入力!Print_Area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revision/>
  <dcterms:created xsi:type="dcterms:W3CDTF">2008-04-21T20:45:48Z</dcterms:created>
  <dcterms:modified xsi:type="dcterms:W3CDTF">2026-03-17T14:59:23Z</dcterms:modified>
  <cp:category/>
  <cp:contentStatus/>
</cp:coreProperties>
</file>